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BA72ADDE-795E-40BC-BFF5-52F40527B010}" xr6:coauthVersionLast="47" xr6:coauthVersionMax="47" xr10:uidLastSave="{00000000-0000-0000-0000-000000000000}"/>
  <bookViews>
    <workbookView xWindow="-108" yWindow="-108" windowWidth="23256" windowHeight="12456" xr2:uid="{E2D93BDE-08FB-4FBB-ADBB-5615C36A175B}"/>
  </bookViews>
  <sheets>
    <sheet name="11指標等" sheetId="11" r:id="rId1"/>
    <sheet name="13蔵書構成等" sheetId="14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4" i="14" l="1"/>
  <c r="F16" i="14" l="1"/>
  <c r="B14" i="14"/>
  <c r="B84" i="14" l="1"/>
  <c r="B55" i="14"/>
  <c r="G14" i="14"/>
  <c r="C13" i="14"/>
  <c r="G7" i="14" l="1"/>
  <c r="G11" i="14"/>
  <c r="C6" i="14"/>
  <c r="C11" i="14"/>
  <c r="G8" i="14"/>
  <c r="C10" i="14"/>
  <c r="G15" i="14"/>
  <c r="C7" i="14"/>
  <c r="G4" i="14"/>
  <c r="G12" i="14"/>
  <c r="C4" i="14"/>
  <c r="C8" i="14"/>
  <c r="C12" i="14"/>
  <c r="G5" i="14"/>
  <c r="G9" i="14"/>
  <c r="G13" i="14"/>
  <c r="B2" i="14"/>
  <c r="C5" i="14"/>
  <c r="C9" i="14"/>
  <c r="G6" i="14"/>
  <c r="G10" i="14"/>
  <c r="G16" i="14" l="1"/>
  <c r="C14" i="14"/>
</calcChain>
</file>

<file path=xl/sharedStrings.xml><?xml version="1.0" encoding="utf-8"?>
<sst xmlns="http://schemas.openxmlformats.org/spreadsheetml/2006/main" count="155" uniqueCount="114">
  <si>
    <t>合計</t>
    <phoneticPr fontId="1"/>
  </si>
  <si>
    <t>登録率(%)</t>
    <rPh sb="0" eb="2">
      <t>トウロク</t>
    </rPh>
    <rPh sb="2" eb="3">
      <t>リツ</t>
    </rPh>
    <phoneticPr fontId="1"/>
  </si>
  <si>
    <t>年間入館者数(人)</t>
    <rPh sb="0" eb="2">
      <t>ネンカン</t>
    </rPh>
    <rPh sb="2" eb="5">
      <t>ニュウカンシャ</t>
    </rPh>
    <rPh sb="5" eb="6">
      <t>スウ</t>
    </rPh>
    <rPh sb="7" eb="8">
      <t>ニン</t>
    </rPh>
    <phoneticPr fontId="1"/>
  </si>
  <si>
    <t>一日あたり来館者数(人)</t>
    <rPh sb="0" eb="2">
      <t>イチニチ</t>
    </rPh>
    <rPh sb="5" eb="8">
      <t>ライカンシャ</t>
    </rPh>
    <rPh sb="8" eb="9">
      <t>スウ</t>
    </rPh>
    <rPh sb="10" eb="11">
      <t>ニン</t>
    </rPh>
    <phoneticPr fontId="1"/>
  </si>
  <si>
    <t>蔵書数(点)</t>
    <rPh sb="0" eb="2">
      <t>ゾウショ</t>
    </rPh>
    <rPh sb="2" eb="3">
      <t>スウ</t>
    </rPh>
    <rPh sb="4" eb="5">
      <t>テン</t>
    </rPh>
    <phoneticPr fontId="1"/>
  </si>
  <si>
    <t>貸出点数(点)</t>
    <rPh sb="0" eb="2">
      <t>カシダシ</t>
    </rPh>
    <rPh sb="2" eb="4">
      <t>テンスウ</t>
    </rPh>
    <rPh sb="5" eb="6">
      <t>テン</t>
    </rPh>
    <phoneticPr fontId="1"/>
  </si>
  <si>
    <t>市民一人あたり貸出点数(点)</t>
    <rPh sb="0" eb="2">
      <t>シミン</t>
    </rPh>
    <rPh sb="2" eb="4">
      <t>ヒトリ</t>
    </rPh>
    <rPh sb="7" eb="11">
      <t>カシダシテンスウ</t>
    </rPh>
    <rPh sb="12" eb="13">
      <t>テン</t>
    </rPh>
    <phoneticPr fontId="1"/>
  </si>
  <si>
    <t>レファレンス件数</t>
    <rPh sb="6" eb="8">
      <t>ケンスウ</t>
    </rPh>
    <phoneticPr fontId="1"/>
  </si>
  <si>
    <t>イベント実施数(回)</t>
    <rPh sb="4" eb="6">
      <t>ジッシ</t>
    </rPh>
    <rPh sb="6" eb="7">
      <t>スウ</t>
    </rPh>
    <rPh sb="8" eb="9">
      <t>カイ</t>
    </rPh>
    <phoneticPr fontId="1"/>
  </si>
  <si>
    <t>イベント参加者数(人)</t>
    <rPh sb="4" eb="7">
      <t>サンカシャ</t>
    </rPh>
    <rPh sb="7" eb="8">
      <t>スウ</t>
    </rPh>
    <rPh sb="9" eb="10">
      <t>ニン</t>
    </rPh>
    <phoneticPr fontId="1"/>
  </si>
  <si>
    <t>テーマ展示(回)</t>
    <rPh sb="3" eb="5">
      <t>テンジ</t>
    </rPh>
    <rPh sb="6" eb="7">
      <t>カイ</t>
    </rPh>
    <phoneticPr fontId="1"/>
  </si>
  <si>
    <t>SNS発信件数(件)</t>
    <rPh sb="3" eb="5">
      <t>ハッシン</t>
    </rPh>
    <rPh sb="5" eb="7">
      <t>ケンスウ</t>
    </rPh>
    <rPh sb="8" eb="9">
      <t>ケン</t>
    </rPh>
    <phoneticPr fontId="1"/>
  </si>
  <si>
    <t>蔵書回転率(%)</t>
    <rPh sb="0" eb="2">
      <t>ゾウショ</t>
    </rPh>
    <rPh sb="2" eb="4">
      <t>カイテン</t>
    </rPh>
    <rPh sb="4" eb="5">
      <t>リツ</t>
    </rPh>
    <phoneticPr fontId="1"/>
  </si>
  <si>
    <t>市民一人あたり資料費(円)</t>
    <rPh sb="0" eb="2">
      <t>シミン</t>
    </rPh>
    <rPh sb="2" eb="4">
      <t>ヒトリ</t>
    </rPh>
    <rPh sb="7" eb="9">
      <t>シリョウ</t>
    </rPh>
    <rPh sb="9" eb="10">
      <t>ヒ</t>
    </rPh>
    <rPh sb="11" eb="12">
      <t>エン</t>
    </rPh>
    <phoneticPr fontId="1"/>
  </si>
  <si>
    <t>実利用率(%)</t>
    <rPh sb="0" eb="1">
      <t>ジツ</t>
    </rPh>
    <rPh sb="1" eb="4">
      <t>リヨウリツ</t>
    </rPh>
    <phoneticPr fontId="1"/>
  </si>
  <si>
    <t>購入資料回転率(%)</t>
    <rPh sb="0" eb="2">
      <t>コウニュウ</t>
    </rPh>
    <rPh sb="2" eb="4">
      <t>シリョウ</t>
    </rPh>
    <rPh sb="4" eb="6">
      <t>カイテン</t>
    </rPh>
    <rPh sb="6" eb="7">
      <t>リツ</t>
    </rPh>
    <phoneticPr fontId="1"/>
  </si>
  <si>
    <t>商用データベース利用数</t>
    <rPh sb="0" eb="2">
      <t>ショウヨウ</t>
    </rPh>
    <rPh sb="8" eb="10">
      <t>リヨウ</t>
    </rPh>
    <rPh sb="10" eb="11">
      <t>スウ</t>
    </rPh>
    <phoneticPr fontId="1"/>
  </si>
  <si>
    <t>読書記録帳(冊)</t>
    <rPh sb="0" eb="2">
      <t>ドクショ</t>
    </rPh>
    <rPh sb="2" eb="4">
      <t>キロク</t>
    </rPh>
    <rPh sb="4" eb="5">
      <t>チョウ</t>
    </rPh>
    <rPh sb="6" eb="7">
      <t>サツ</t>
    </rPh>
    <phoneticPr fontId="1"/>
  </si>
  <si>
    <t>2025年度目標</t>
    <rPh sb="4" eb="6">
      <t>ネンド</t>
    </rPh>
    <rPh sb="6" eb="8">
      <t>モクヒョウ</t>
    </rPh>
    <phoneticPr fontId="1"/>
  </si>
  <si>
    <t>年間来館者数(人)</t>
    <rPh sb="0" eb="2">
      <t>ネンカン</t>
    </rPh>
    <rPh sb="2" eb="5">
      <t>ライカンシャ</t>
    </rPh>
    <rPh sb="5" eb="6">
      <t>スウ</t>
    </rPh>
    <rPh sb="7" eb="8">
      <t>ニン</t>
    </rPh>
    <phoneticPr fontId="1"/>
  </si>
  <si>
    <t>貸出件数(点)</t>
    <rPh sb="0" eb="4">
      <t>カシダシケンスウ</t>
    </rPh>
    <rPh sb="5" eb="6">
      <t>テン</t>
    </rPh>
    <phoneticPr fontId="1"/>
  </si>
  <si>
    <t>レファレンス件数(うちビジネス)</t>
    <rPh sb="6" eb="8">
      <t>ケンスウ</t>
    </rPh>
    <phoneticPr fontId="1"/>
  </si>
  <si>
    <t>イベント参加者数(人)</t>
    <rPh sb="4" eb="8">
      <t>サンカシャスウ</t>
    </rPh>
    <rPh sb="9" eb="10">
      <t>ニン</t>
    </rPh>
    <phoneticPr fontId="1"/>
  </si>
  <si>
    <t>読書記録帳(冊)　新規+繰越</t>
    <rPh sb="0" eb="2">
      <t>ドクショ</t>
    </rPh>
    <rPh sb="2" eb="4">
      <t>キロク</t>
    </rPh>
    <rPh sb="4" eb="5">
      <t>チョウ</t>
    </rPh>
    <rPh sb="6" eb="7">
      <t>サツ</t>
    </rPh>
    <rPh sb="9" eb="11">
      <t>シンキ</t>
    </rPh>
    <rPh sb="12" eb="14">
      <t>クリコシ</t>
    </rPh>
    <phoneticPr fontId="1"/>
  </si>
  <si>
    <t>SNS発信件数(件)　Instagram・Twitter・LINE</t>
    <rPh sb="3" eb="5">
      <t>ハッシン</t>
    </rPh>
    <rPh sb="5" eb="7">
      <t>ケンスウ</t>
    </rPh>
    <rPh sb="8" eb="9">
      <t>ケン</t>
    </rPh>
    <phoneticPr fontId="1"/>
  </si>
  <si>
    <t>達成率(%)</t>
    <rPh sb="0" eb="3">
      <t>タッセイリツ</t>
    </rPh>
    <phoneticPr fontId="1"/>
  </si>
  <si>
    <t>評価</t>
    <rPh sb="0" eb="2">
      <t>ヒョウカ</t>
    </rPh>
    <phoneticPr fontId="1"/>
  </si>
  <si>
    <t>図書館指標</t>
    <rPh sb="0" eb="3">
      <t>トショカン</t>
    </rPh>
    <rPh sb="3" eb="5">
      <t>シヒョウ</t>
    </rPh>
    <phoneticPr fontId="1"/>
  </si>
  <si>
    <t>蔵書数</t>
    <rPh sb="0" eb="2">
      <t>ゾウショ</t>
    </rPh>
    <rPh sb="2" eb="3">
      <t>スウ</t>
    </rPh>
    <phoneticPr fontId="1"/>
  </si>
  <si>
    <t>一般</t>
    <rPh sb="0" eb="2">
      <t>イッパン</t>
    </rPh>
    <phoneticPr fontId="1"/>
  </si>
  <si>
    <t>児童</t>
    <rPh sb="0" eb="2">
      <t>ジドウ</t>
    </rPh>
    <phoneticPr fontId="1"/>
  </si>
  <si>
    <t>０総記</t>
    <rPh sb="1" eb="3">
      <t>ソウキ</t>
    </rPh>
    <phoneticPr fontId="1"/>
  </si>
  <si>
    <t>雑誌</t>
    <rPh sb="0" eb="2">
      <t>ザッシ</t>
    </rPh>
    <phoneticPr fontId="1"/>
  </si>
  <si>
    <t>１哲学</t>
    <rPh sb="1" eb="3">
      <t>テツガク</t>
    </rPh>
    <phoneticPr fontId="1"/>
  </si>
  <si>
    <t>AV</t>
    <phoneticPr fontId="1"/>
  </si>
  <si>
    <t>２歴史</t>
    <rPh sb="1" eb="3">
      <t>レキシ</t>
    </rPh>
    <phoneticPr fontId="1"/>
  </si>
  <si>
    <t>３社会科学</t>
    <rPh sb="1" eb="3">
      <t>シャカイ</t>
    </rPh>
    <rPh sb="3" eb="5">
      <t>カガク</t>
    </rPh>
    <phoneticPr fontId="1"/>
  </si>
  <si>
    <t>４自然科学</t>
    <rPh sb="1" eb="3">
      <t>シゼン</t>
    </rPh>
    <rPh sb="3" eb="5">
      <t>カガク</t>
    </rPh>
    <phoneticPr fontId="1"/>
  </si>
  <si>
    <t>５技術</t>
    <rPh sb="1" eb="3">
      <t>ギジュツ</t>
    </rPh>
    <phoneticPr fontId="1"/>
  </si>
  <si>
    <t>６産業</t>
    <rPh sb="1" eb="3">
      <t>サンギョウ</t>
    </rPh>
    <phoneticPr fontId="1"/>
  </si>
  <si>
    <t>７芸術</t>
    <rPh sb="1" eb="3">
      <t>ゲイジュツ</t>
    </rPh>
    <phoneticPr fontId="1"/>
  </si>
  <si>
    <t>８言語</t>
    <rPh sb="1" eb="3">
      <t>ゲンゴ</t>
    </rPh>
    <phoneticPr fontId="1"/>
  </si>
  <si>
    <t>９文学</t>
    <rPh sb="1" eb="3">
      <t>ブンガク</t>
    </rPh>
    <phoneticPr fontId="1"/>
  </si>
  <si>
    <t>合計</t>
    <rPh sb="0" eb="2">
      <t>ゴウケイ</t>
    </rPh>
    <phoneticPr fontId="1"/>
  </si>
  <si>
    <t>絵本</t>
    <rPh sb="0" eb="2">
      <t>エホン</t>
    </rPh>
    <phoneticPr fontId="1"/>
  </si>
  <si>
    <t>紙芝居</t>
    <rPh sb="0" eb="3">
      <t>カミシバイ</t>
    </rPh>
    <phoneticPr fontId="1"/>
  </si>
  <si>
    <t>構成比</t>
    <rPh sb="0" eb="2">
      <t>コウセイ</t>
    </rPh>
    <rPh sb="2" eb="3">
      <t>ヒ</t>
    </rPh>
    <phoneticPr fontId="1"/>
  </si>
  <si>
    <t>※学校支援用資料、外国語資料、郷土資料は分類に含む</t>
    <rPh sb="1" eb="3">
      <t>ガッコウ</t>
    </rPh>
    <rPh sb="3" eb="5">
      <t>シエン</t>
    </rPh>
    <rPh sb="5" eb="6">
      <t>ヨウ</t>
    </rPh>
    <rPh sb="6" eb="8">
      <t>シリョウ</t>
    </rPh>
    <rPh sb="9" eb="12">
      <t>ガイコクゴ</t>
    </rPh>
    <rPh sb="12" eb="14">
      <t>シリョウ</t>
    </rPh>
    <rPh sb="15" eb="17">
      <t>キョウド</t>
    </rPh>
    <rPh sb="17" eb="19">
      <t>シリョウ</t>
    </rPh>
    <rPh sb="20" eb="22">
      <t>ブンルイ</t>
    </rPh>
    <rPh sb="23" eb="24">
      <t>フク</t>
    </rPh>
    <phoneticPr fontId="1"/>
  </si>
  <si>
    <t>※貴重書コレクション「朴斎文庫」785種8,048冊</t>
    <rPh sb="1" eb="3">
      <t>キチョウ</t>
    </rPh>
    <rPh sb="3" eb="4">
      <t>ショ</t>
    </rPh>
    <rPh sb="11" eb="12">
      <t>ボク</t>
    </rPh>
    <rPh sb="12" eb="13">
      <t>サイ</t>
    </rPh>
    <rPh sb="13" eb="15">
      <t>ブンコ</t>
    </rPh>
    <rPh sb="19" eb="20">
      <t>シュ</t>
    </rPh>
    <rPh sb="25" eb="26">
      <t>サツ</t>
    </rPh>
    <phoneticPr fontId="1"/>
  </si>
  <si>
    <t>地区別登録者数</t>
    <rPh sb="0" eb="2">
      <t>チク</t>
    </rPh>
    <rPh sb="2" eb="3">
      <t>ベツ</t>
    </rPh>
    <rPh sb="3" eb="5">
      <t>トウロク</t>
    </rPh>
    <rPh sb="5" eb="6">
      <t>シャ</t>
    </rPh>
    <rPh sb="6" eb="7">
      <t>スウ</t>
    </rPh>
    <phoneticPr fontId="1"/>
  </si>
  <si>
    <t>地区名</t>
    <rPh sb="0" eb="2">
      <t>チク</t>
    </rPh>
    <rPh sb="2" eb="3">
      <t>メイ</t>
    </rPh>
    <phoneticPr fontId="1"/>
  </si>
  <si>
    <t>登録者数</t>
    <rPh sb="0" eb="2">
      <t>トウロク</t>
    </rPh>
    <rPh sb="2" eb="3">
      <t>シャ</t>
    </rPh>
    <rPh sb="3" eb="4">
      <t>スウ</t>
    </rPh>
    <phoneticPr fontId="1"/>
  </si>
  <si>
    <t>泉大津市</t>
    <rPh sb="0" eb="3">
      <t>イズミオオツ</t>
    </rPh>
    <rPh sb="3" eb="4">
      <t>シ</t>
    </rPh>
    <phoneticPr fontId="1"/>
  </si>
  <si>
    <t>和泉市</t>
    <rPh sb="0" eb="3">
      <t>イズミシ</t>
    </rPh>
    <phoneticPr fontId="1"/>
  </si>
  <si>
    <t>高石市</t>
    <rPh sb="0" eb="3">
      <t>タカイシシ</t>
    </rPh>
    <phoneticPr fontId="1"/>
  </si>
  <si>
    <t>堺市</t>
    <rPh sb="0" eb="2">
      <t>サカイシ</t>
    </rPh>
    <phoneticPr fontId="1"/>
  </si>
  <si>
    <t>忠岡町</t>
    <rPh sb="0" eb="3">
      <t>タダオカチョウ</t>
    </rPh>
    <phoneticPr fontId="1"/>
  </si>
  <si>
    <t>その他市町村</t>
    <rPh sb="2" eb="3">
      <t>タ</t>
    </rPh>
    <rPh sb="3" eb="6">
      <t>シチョウソン</t>
    </rPh>
    <phoneticPr fontId="1"/>
  </si>
  <si>
    <t>府外</t>
    <rPh sb="0" eb="1">
      <t>フ</t>
    </rPh>
    <rPh sb="1" eb="2">
      <t>ガイ</t>
    </rPh>
    <phoneticPr fontId="1"/>
  </si>
  <si>
    <t>年齢別登録者数</t>
    <rPh sb="0" eb="2">
      <t>ネンレイ</t>
    </rPh>
    <rPh sb="2" eb="3">
      <t>ベツ</t>
    </rPh>
    <rPh sb="3" eb="5">
      <t>トウロク</t>
    </rPh>
    <rPh sb="5" eb="6">
      <t>シャ</t>
    </rPh>
    <rPh sb="6" eb="7">
      <t>スウ</t>
    </rPh>
    <phoneticPr fontId="1"/>
  </si>
  <si>
    <t>年齢</t>
    <rPh sb="0" eb="2">
      <t>ネンレイ</t>
    </rPh>
    <phoneticPr fontId="1"/>
  </si>
  <si>
    <t>～6</t>
    <phoneticPr fontId="1"/>
  </si>
  <si>
    <t>7～9</t>
    <phoneticPr fontId="1"/>
  </si>
  <si>
    <t>10～12</t>
    <phoneticPr fontId="1"/>
  </si>
  <si>
    <t>13～15</t>
    <phoneticPr fontId="1"/>
  </si>
  <si>
    <t>16～18</t>
    <phoneticPr fontId="1"/>
  </si>
  <si>
    <t>19～22</t>
    <phoneticPr fontId="1"/>
  </si>
  <si>
    <t>23～29</t>
    <phoneticPr fontId="1"/>
  </si>
  <si>
    <t>30～39</t>
    <phoneticPr fontId="1"/>
  </si>
  <si>
    <t>40～49</t>
    <phoneticPr fontId="1"/>
  </si>
  <si>
    <t>50～59</t>
    <phoneticPr fontId="1"/>
  </si>
  <si>
    <t>60～69</t>
    <phoneticPr fontId="1"/>
  </si>
  <si>
    <t>70～</t>
    <phoneticPr fontId="1"/>
  </si>
  <si>
    <t>読書記録帳発行冊数(新規+繰越)</t>
    <rPh sb="0" eb="2">
      <t>ドクショ</t>
    </rPh>
    <rPh sb="2" eb="4">
      <t>キロク</t>
    </rPh>
    <rPh sb="4" eb="5">
      <t>チョウ</t>
    </rPh>
    <rPh sb="5" eb="7">
      <t>ハッコウ</t>
    </rPh>
    <rPh sb="7" eb="9">
      <t>サツスウ</t>
    </rPh>
    <rPh sb="10" eb="12">
      <t>シンキ</t>
    </rPh>
    <rPh sb="13" eb="15">
      <t>クリコシ</t>
    </rPh>
    <phoneticPr fontId="1"/>
  </si>
  <si>
    <t>登録者総数</t>
    <rPh sb="0" eb="2">
      <t>トウロク</t>
    </rPh>
    <rPh sb="2" eb="3">
      <t>シャ</t>
    </rPh>
    <rPh sb="3" eb="4">
      <t>ソウ</t>
    </rPh>
    <rPh sb="4" eb="5">
      <t>スウ</t>
    </rPh>
    <phoneticPr fontId="1"/>
  </si>
  <si>
    <t>DB利用報告</t>
    <rPh sb="2" eb="4">
      <t>リヨウ</t>
    </rPh>
    <rPh sb="4" eb="6">
      <t>ホウコク</t>
    </rPh>
    <phoneticPr fontId="1"/>
  </si>
  <si>
    <t>実績(前年比)</t>
    <rPh sb="0" eb="2">
      <t>ジッセキ</t>
    </rPh>
    <rPh sb="3" eb="6">
      <t>ゼンネンヒ</t>
    </rPh>
    <phoneticPr fontId="1"/>
  </si>
  <si>
    <t>2026年度目標</t>
    <rPh sb="4" eb="6">
      <t>ネンド</t>
    </rPh>
    <rPh sb="6" eb="8">
      <t>モクヒョウ</t>
    </rPh>
    <phoneticPr fontId="1"/>
  </si>
  <si>
    <t>(ORIAM digital historyにて一部公開)</t>
    <rPh sb="24" eb="26">
      <t>イチブ</t>
    </rPh>
    <rPh sb="26" eb="28">
      <t>コウカイ</t>
    </rPh>
    <phoneticPr fontId="1"/>
  </si>
  <si>
    <t>2027年度目標</t>
    <rPh sb="4" eb="6">
      <t>ネンド</t>
    </rPh>
    <rPh sb="6" eb="8">
      <t>モクヒョウ</t>
    </rPh>
    <phoneticPr fontId="1"/>
  </si>
  <si>
    <t>2028年度目標</t>
    <rPh sb="4" eb="6">
      <t>ネンド</t>
    </rPh>
    <rPh sb="6" eb="8">
      <t>モクヒョウ</t>
    </rPh>
    <phoneticPr fontId="1"/>
  </si>
  <si>
    <t>2029年度目標</t>
    <rPh sb="4" eb="6">
      <t>ネンド</t>
    </rPh>
    <rPh sb="6" eb="8">
      <t>モクヒョウ</t>
    </rPh>
    <phoneticPr fontId="1"/>
  </si>
  <si>
    <t>2025年度報告及び評価</t>
    <rPh sb="4" eb="6">
      <t>ネンド</t>
    </rPh>
    <rPh sb="6" eb="8">
      <t>ホウコク</t>
    </rPh>
    <rPh sb="8" eb="9">
      <t>オヨ</t>
    </rPh>
    <rPh sb="10" eb="12">
      <t>ヒョウカ</t>
    </rPh>
    <phoneticPr fontId="1"/>
  </si>
  <si>
    <t>登録率(%)　29,222/72,178</t>
    <rPh sb="0" eb="2">
      <t>トウロク</t>
    </rPh>
    <rPh sb="2" eb="3">
      <t>リツ</t>
    </rPh>
    <phoneticPr fontId="1"/>
  </si>
  <si>
    <t>40.5(+)</t>
    <phoneticPr fontId="1"/>
  </si>
  <si>
    <t>A</t>
    <phoneticPr fontId="1"/>
  </si>
  <si>
    <t>408,712(+)</t>
    <phoneticPr fontId="1"/>
  </si>
  <si>
    <t>一日あたり来館者数(人)　408,702/345</t>
    <rPh sb="0" eb="2">
      <t>イチニチ</t>
    </rPh>
    <rPh sb="5" eb="8">
      <t>ライカンシャ</t>
    </rPh>
    <rPh sb="8" eb="9">
      <t>スウ</t>
    </rPh>
    <rPh sb="10" eb="11">
      <t>ニン</t>
    </rPh>
    <phoneticPr fontId="1"/>
  </si>
  <si>
    <t>1,185(+)</t>
    <phoneticPr fontId="1"/>
  </si>
  <si>
    <t>510(-)</t>
    <phoneticPr fontId="1"/>
  </si>
  <si>
    <t>D</t>
    <phoneticPr fontId="1"/>
  </si>
  <si>
    <t>213(+)</t>
    <phoneticPr fontId="1"/>
  </si>
  <si>
    <t>318,692(-)</t>
    <phoneticPr fontId="1"/>
  </si>
  <si>
    <t>B</t>
    <phoneticPr fontId="1"/>
  </si>
  <si>
    <t>市民一人あたり貸出件数(点)　318,692/72,178</t>
    <rPh sb="0" eb="4">
      <t>シミンヒトリ</t>
    </rPh>
    <rPh sb="7" eb="9">
      <t>カシダシ</t>
    </rPh>
    <rPh sb="9" eb="11">
      <t>ケンスウ</t>
    </rPh>
    <rPh sb="12" eb="13">
      <t>テン</t>
    </rPh>
    <phoneticPr fontId="1"/>
  </si>
  <si>
    <t>4.42(-)</t>
    <phoneticPr fontId="1"/>
  </si>
  <si>
    <t>88(20)(-)</t>
    <phoneticPr fontId="1"/>
  </si>
  <si>
    <t>C</t>
    <phoneticPr fontId="1"/>
  </si>
  <si>
    <t>市民一人あたり資料費(円)   32,247,600/72,178</t>
    <rPh sb="0" eb="4">
      <t>シミンヒトリ</t>
    </rPh>
    <rPh sb="7" eb="9">
      <t>シリョウ</t>
    </rPh>
    <rPh sb="9" eb="10">
      <t>ヒ</t>
    </rPh>
    <rPh sb="11" eb="12">
      <t>エン</t>
    </rPh>
    <phoneticPr fontId="1"/>
  </si>
  <si>
    <t>446(+)</t>
    <phoneticPr fontId="1"/>
  </si>
  <si>
    <t>蔵書回転率(%)　318,692/185,784</t>
    <rPh sb="0" eb="2">
      <t>ゾウショ</t>
    </rPh>
    <rPh sb="2" eb="4">
      <t>カイテン</t>
    </rPh>
    <rPh sb="4" eb="5">
      <t>リツ</t>
    </rPh>
    <phoneticPr fontId="1"/>
  </si>
  <si>
    <t>1.72(-)</t>
    <phoneticPr fontId="1"/>
  </si>
  <si>
    <t>実利用率(%)　10,338/72,178</t>
    <rPh sb="0" eb="1">
      <t>ジツ</t>
    </rPh>
    <rPh sb="1" eb="4">
      <t>リヨウリツ</t>
    </rPh>
    <phoneticPr fontId="1"/>
  </si>
  <si>
    <t>14.3(+)</t>
    <phoneticPr fontId="1"/>
  </si>
  <si>
    <t>購入資料回転率(%)　43,711/14,214</t>
    <rPh sb="0" eb="2">
      <t>コウニュウ</t>
    </rPh>
    <rPh sb="2" eb="4">
      <t>シリョウ</t>
    </rPh>
    <rPh sb="4" eb="6">
      <t>カイテン</t>
    </rPh>
    <rPh sb="6" eb="7">
      <t>リツ</t>
    </rPh>
    <phoneticPr fontId="1"/>
  </si>
  <si>
    <t>3.1(-)</t>
    <phoneticPr fontId="1"/>
  </si>
  <si>
    <t>蔵書構成(2026年3月末時点)</t>
    <rPh sb="0" eb="2">
      <t>ゾウショ</t>
    </rPh>
    <rPh sb="2" eb="4">
      <t>コウセイ</t>
    </rPh>
    <rPh sb="9" eb="10">
      <t>ネン</t>
    </rPh>
    <rPh sb="11" eb="12">
      <t>ガツ</t>
    </rPh>
    <rPh sb="12" eb="13">
      <t>マツ</t>
    </rPh>
    <rPh sb="13" eb="15">
      <t>ジテン</t>
    </rPh>
    <phoneticPr fontId="1"/>
  </si>
  <si>
    <t>*A=100％以上　B＝80～99％　C＝60～79％ 　D=59％以下</t>
  </si>
  <si>
    <t>392(-)</t>
    <phoneticPr fontId="1"/>
  </si>
  <si>
    <t>3,988(-)</t>
    <phoneticPr fontId="1"/>
  </si>
  <si>
    <t>*2013年より和泉市、高石市、堺市、忠岡町、泉大津市は[泉北地域図書館の相互利用に関する協定]を締結</t>
    <rPh sb="5" eb="6">
      <t>ネン</t>
    </rPh>
    <rPh sb="8" eb="11">
      <t>イズミシ</t>
    </rPh>
    <rPh sb="12" eb="15">
      <t>タカイシシ</t>
    </rPh>
    <rPh sb="16" eb="18">
      <t>サカイシ</t>
    </rPh>
    <rPh sb="19" eb="22">
      <t>タダオカチョウ</t>
    </rPh>
    <rPh sb="23" eb="27">
      <t>イズミオオツシ</t>
    </rPh>
    <rPh sb="29" eb="31">
      <t>センボク</t>
    </rPh>
    <rPh sb="31" eb="33">
      <t>チイキ</t>
    </rPh>
    <rPh sb="33" eb="36">
      <t>トショカン</t>
    </rPh>
    <rPh sb="37" eb="39">
      <t>ソウゴ</t>
    </rPh>
    <rPh sb="39" eb="41">
      <t>リヨウ</t>
    </rPh>
    <rPh sb="42" eb="43">
      <t>カン</t>
    </rPh>
    <rPh sb="45" eb="47">
      <t>キョウテイ</t>
    </rPh>
    <rPh sb="49" eb="51">
      <t>テイケツ</t>
    </rPh>
    <phoneticPr fontId="1"/>
  </si>
  <si>
    <t>89(-)</t>
    <phoneticPr fontId="1"/>
  </si>
  <si>
    <t>185,804(+)</t>
    <phoneticPr fontId="1"/>
  </si>
  <si>
    <t>3,676(+)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</si>
</sst>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10.5"/>
      <color theme="1"/>
      <name val="游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</font>
    <font>
      <sz val="8"/>
      <color theme="1"/>
      <name val="游ゴシック"/>
      <family val="3"/>
      <charset val="128"/>
      <scheme val="minor"/>
    </font>
    <font>
      <u val="double"/>
      <sz val="14"/>
      <color theme="1"/>
      <name val="游ゴシック"/>
      <family val="3"/>
      <charset val="128"/>
      <scheme val="minor"/>
    </font>
    <font>
      <u val="double"/>
      <sz val="14"/>
      <color theme="1"/>
      <name val="游ゴシック"/>
      <family val="3"/>
      <charset val="128"/>
    </font>
    <font>
      <u val="double"/>
      <sz val="14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8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auto="1"/>
      </bottom>
      <diagonal/>
    </border>
    <border>
      <left/>
      <right style="thin">
        <color indexed="64"/>
      </right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4" xfId="0" applyFont="1" applyBorder="1">
      <alignment vertical="center"/>
    </xf>
    <xf numFmtId="0" fontId="3" fillId="0" borderId="0" xfId="0" applyFont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0" fillId="0" borderId="5" xfId="0" applyBorder="1">
      <alignment vertical="center"/>
    </xf>
    <xf numFmtId="0" fontId="0" fillId="0" borderId="9" xfId="0" applyBorder="1">
      <alignment vertical="center"/>
    </xf>
    <xf numFmtId="0" fontId="0" fillId="0" borderId="7" xfId="0" applyBorder="1">
      <alignment vertical="center"/>
    </xf>
    <xf numFmtId="0" fontId="2" fillId="0" borderId="18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20" xfId="0" applyBorder="1">
      <alignment vertical="center"/>
    </xf>
    <xf numFmtId="38" fontId="0" fillId="0" borderId="21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38" fontId="0" fillId="0" borderId="1" xfId="1" applyFont="1" applyBorder="1">
      <alignment vertical="center"/>
    </xf>
    <xf numFmtId="0" fontId="0" fillId="0" borderId="4" xfId="0" applyBorder="1">
      <alignment vertical="center"/>
    </xf>
    <xf numFmtId="38" fontId="0" fillId="0" borderId="3" xfId="1" applyFont="1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4" xfId="0" applyBorder="1">
      <alignment vertical="center"/>
    </xf>
    <xf numFmtId="38" fontId="0" fillId="0" borderId="12" xfId="1" applyFont="1" applyBorder="1">
      <alignment vertical="center"/>
    </xf>
    <xf numFmtId="38" fontId="0" fillId="0" borderId="13" xfId="1" applyFont="1" applyBorder="1">
      <alignment vertical="center"/>
    </xf>
    <xf numFmtId="0" fontId="0" fillId="0" borderId="25" xfId="0" applyBorder="1">
      <alignment vertical="center"/>
    </xf>
    <xf numFmtId="38" fontId="0" fillId="0" borderId="26" xfId="1" applyFont="1" applyBorder="1">
      <alignment vertical="center"/>
    </xf>
    <xf numFmtId="0" fontId="0" fillId="0" borderId="28" xfId="0" applyBorder="1">
      <alignment vertical="center"/>
    </xf>
    <xf numFmtId="38" fontId="0" fillId="0" borderId="29" xfId="1" applyFont="1" applyBorder="1">
      <alignment vertical="center"/>
    </xf>
    <xf numFmtId="2" fontId="0" fillId="0" borderId="6" xfId="0" applyNumberFormat="1" applyBorder="1">
      <alignment vertical="center"/>
    </xf>
    <xf numFmtId="2" fontId="0" fillId="0" borderId="13" xfId="0" applyNumberFormat="1" applyBorder="1">
      <alignment vertical="center"/>
    </xf>
    <xf numFmtId="2" fontId="0" fillId="0" borderId="8" xfId="0" applyNumberFormat="1" applyBorder="1">
      <alignment vertical="center"/>
    </xf>
    <xf numFmtId="2" fontId="0" fillId="0" borderId="27" xfId="0" applyNumberFormat="1" applyBorder="1">
      <alignment vertical="center"/>
    </xf>
    <xf numFmtId="1" fontId="0" fillId="0" borderId="30" xfId="0" applyNumberFormat="1" applyBorder="1">
      <alignment vertical="center"/>
    </xf>
    <xf numFmtId="0" fontId="0" fillId="0" borderId="1" xfId="0" applyBorder="1">
      <alignment vertical="center"/>
    </xf>
    <xf numFmtId="0" fontId="0" fillId="0" borderId="26" xfId="0" applyBorder="1">
      <alignment vertical="center"/>
    </xf>
    <xf numFmtId="0" fontId="0" fillId="0" borderId="31" xfId="0" applyBorder="1" applyAlignment="1">
      <alignment horizontal="center" vertical="center"/>
    </xf>
    <xf numFmtId="38" fontId="0" fillId="0" borderId="31" xfId="1" applyFont="1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38" fontId="0" fillId="0" borderId="0" xfId="1" applyFont="1" applyBorder="1">
      <alignment vertical="center"/>
    </xf>
    <xf numFmtId="0" fontId="8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7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0" fillId="0" borderId="19" xfId="0" applyBorder="1" applyAlignment="1">
      <alignment vertical="center" shrinkToFit="1"/>
    </xf>
    <xf numFmtId="0" fontId="7" fillId="2" borderId="0" xfId="0" applyFont="1" applyFill="1" applyBorder="1" applyAlignment="1">
      <alignment horizontal="left" vertical="center"/>
    </xf>
    <xf numFmtId="0" fontId="0" fillId="0" borderId="10" xfId="0" applyBorder="1">
      <alignment vertical="center"/>
    </xf>
    <xf numFmtId="0" fontId="0" fillId="0" borderId="7" xfId="0" applyNumberFormat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1" fillId="0" borderId="0" xfId="2" applyFont="1" applyAlignment="1">
      <alignment horizontal="right" vertical="center"/>
    </xf>
    <xf numFmtId="0" fontId="0" fillId="0" borderId="2" xfId="0" applyBorder="1" applyAlignment="1">
      <alignment horizontal="center" vertical="center"/>
    </xf>
    <xf numFmtId="38" fontId="0" fillId="0" borderId="2" xfId="1" applyFont="1" applyBorder="1">
      <alignment vertical="center"/>
    </xf>
    <xf numFmtId="38" fontId="0" fillId="0" borderId="31" xfId="0" applyNumberFormat="1" applyBorder="1">
      <alignment vertical="center"/>
    </xf>
    <xf numFmtId="0" fontId="2" fillId="0" borderId="0" xfId="0" applyFont="1" applyFill="1" applyBorder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indent="1"/>
    </xf>
    <xf numFmtId="0" fontId="5" fillId="0" borderId="8" xfId="0" applyFont="1" applyBorder="1" applyAlignment="1">
      <alignment horizontal="left" vertical="center" indent="1"/>
    </xf>
    <xf numFmtId="0" fontId="5" fillId="0" borderId="11" xfId="0" applyFont="1" applyBorder="1" applyAlignment="1">
      <alignment horizontal="left" vertical="center" indent="1"/>
    </xf>
    <xf numFmtId="0" fontId="5" fillId="0" borderId="9" xfId="0" applyFont="1" applyBorder="1" applyAlignment="1">
      <alignment horizontal="left" vertical="center" inden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1"/>
    </xf>
    <xf numFmtId="0" fontId="2" fillId="0" borderId="15" xfId="0" applyFont="1" applyBorder="1" applyAlignment="1">
      <alignment horizontal="left" vertical="center" indent="1"/>
    </xf>
    <xf numFmtId="0" fontId="2" fillId="0" borderId="14" xfId="0" applyFont="1" applyBorder="1" applyAlignment="1">
      <alignment horizontal="left" vertical="center" indent="1"/>
    </xf>
    <xf numFmtId="0" fontId="2" fillId="0" borderId="8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/>
    </xf>
    <xf numFmtId="0" fontId="0" fillId="0" borderId="13" xfId="0" applyNumberFormat="1" applyBorder="1" applyAlignment="1">
      <alignment horizontal="center" vertical="center"/>
    </xf>
    <xf numFmtId="0" fontId="0" fillId="0" borderId="14" xfId="0" applyNumberFormat="1" applyBorder="1" applyAlignment="1">
      <alignment horizontal="center" vertical="center"/>
    </xf>
    <xf numFmtId="38" fontId="5" fillId="0" borderId="1" xfId="1" applyFont="1" applyBorder="1" applyAlignment="1">
      <alignment horizontal="right" vertical="center"/>
    </xf>
    <xf numFmtId="38" fontId="5" fillId="0" borderId="12" xfId="1" applyFont="1" applyBorder="1" applyAlignment="1">
      <alignment horizontal="right" vertical="center"/>
    </xf>
    <xf numFmtId="38" fontId="5" fillId="0" borderId="8" xfId="1" applyFont="1" applyBorder="1" applyAlignment="1">
      <alignment horizontal="right" vertical="center"/>
    </xf>
    <xf numFmtId="38" fontId="5" fillId="0" borderId="9" xfId="1" applyFont="1" applyBorder="1" applyAlignment="1">
      <alignment horizontal="right" vertical="center"/>
    </xf>
    <xf numFmtId="38" fontId="2" fillId="0" borderId="13" xfId="1" applyFont="1" applyBorder="1" applyAlignment="1">
      <alignment horizontal="right" vertical="center"/>
    </xf>
    <xf numFmtId="38" fontId="2" fillId="0" borderId="14" xfId="1" applyFont="1" applyBorder="1" applyAlignment="1">
      <alignment horizontal="right" vertical="center"/>
    </xf>
    <xf numFmtId="38" fontId="2" fillId="0" borderId="12" xfId="1" applyFont="1" applyBorder="1" applyAlignment="1">
      <alignment horizontal="right" vertical="center"/>
    </xf>
    <xf numFmtId="38" fontId="2" fillId="0" borderId="8" xfId="1" applyFont="1" applyBorder="1" applyAlignment="1">
      <alignment horizontal="right" vertical="center"/>
    </xf>
    <xf numFmtId="38" fontId="2" fillId="0" borderId="9" xfId="1" applyFont="1" applyBorder="1" applyAlignment="1">
      <alignment horizontal="right" vertical="center"/>
    </xf>
    <xf numFmtId="38" fontId="2" fillId="0" borderId="1" xfId="1" applyFont="1" applyBorder="1" applyAlignment="1">
      <alignment horizontal="right" vertical="center"/>
    </xf>
    <xf numFmtId="0" fontId="0" fillId="0" borderId="13" xfId="0" applyNumberFormat="1" applyBorder="1" applyAlignment="1">
      <alignment horizontal="right" vertical="center" indent="2"/>
    </xf>
    <xf numFmtId="0" fontId="0" fillId="0" borderId="15" xfId="0" applyNumberFormat="1" applyBorder="1" applyAlignment="1">
      <alignment horizontal="right" vertical="center" indent="2"/>
    </xf>
    <xf numFmtId="0" fontId="0" fillId="0" borderId="14" xfId="0" applyNumberFormat="1" applyBorder="1" applyAlignment="1">
      <alignment horizontal="right" vertical="center" indent="2"/>
    </xf>
    <xf numFmtId="38" fontId="0" fillId="0" borderId="8" xfId="1" applyFont="1" applyBorder="1" applyAlignment="1">
      <alignment horizontal="right" vertical="center" indent="2"/>
    </xf>
    <xf numFmtId="38" fontId="0" fillId="0" borderId="11" xfId="1" applyFont="1" applyBorder="1" applyAlignment="1">
      <alignment horizontal="right" vertical="center" indent="2"/>
    </xf>
    <xf numFmtId="38" fontId="0" fillId="0" borderId="9" xfId="1" applyFont="1" applyBorder="1" applyAlignment="1">
      <alignment horizontal="right" vertical="center" indent="2"/>
    </xf>
    <xf numFmtId="3" fontId="0" fillId="0" borderId="8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9" xfId="0" applyNumberFormat="1" applyBorder="1" applyAlignment="1">
      <alignment horizontal="right" vertical="center" indent="2"/>
    </xf>
    <xf numFmtId="0" fontId="0" fillId="0" borderId="8" xfId="0" applyNumberFormat="1" applyBorder="1" applyAlignment="1">
      <alignment horizontal="right" vertical="center" indent="2"/>
    </xf>
    <xf numFmtId="0" fontId="0" fillId="0" borderId="11" xfId="0" applyNumberFormat="1" applyBorder="1" applyAlignment="1">
      <alignment horizontal="right" vertical="center" indent="2"/>
    </xf>
    <xf numFmtId="0" fontId="0" fillId="0" borderId="9" xfId="0" applyNumberFormat="1" applyBorder="1" applyAlignment="1">
      <alignment horizontal="right" vertical="center" indent="2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71235664744474"/>
          <c:y val="0.10350383579944537"/>
          <c:w val="0.59336783177079955"/>
          <c:h val="0.8320877949382291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6E1-48BF-B0E0-544C9D254E4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6E1-48BF-B0E0-544C9D254E4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6E1-48BF-B0E0-544C9D254E4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6E1-48BF-B0E0-544C9D254E4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6E1-48BF-B0E0-544C9D254E4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6E1-48BF-B0E0-544C9D254E4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6E1-48BF-B0E0-544C9D254E4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'13蔵書構成等'!$A$48:$A$54</c:f>
              <c:strCache>
                <c:ptCount val="7"/>
                <c:pt idx="0">
                  <c:v>泉大津市</c:v>
                </c:pt>
                <c:pt idx="1">
                  <c:v>和泉市</c:v>
                </c:pt>
                <c:pt idx="2">
                  <c:v>高石市</c:v>
                </c:pt>
                <c:pt idx="3">
                  <c:v>堺市</c:v>
                </c:pt>
                <c:pt idx="4">
                  <c:v>忠岡町</c:v>
                </c:pt>
                <c:pt idx="5">
                  <c:v>その他市町村</c:v>
                </c:pt>
                <c:pt idx="6">
                  <c:v>府外</c:v>
                </c:pt>
              </c:strCache>
            </c:strRef>
          </c:cat>
          <c:val>
            <c:numRef>
              <c:f>'13蔵書構成等'!$B$48:$B$54</c:f>
              <c:numCache>
                <c:formatCode>#,##0_);[Red]\(#,##0\)</c:formatCode>
                <c:ptCount val="7"/>
                <c:pt idx="0">
                  <c:v>22612</c:v>
                </c:pt>
                <c:pt idx="1">
                  <c:v>1258</c:v>
                </c:pt>
                <c:pt idx="2">
                  <c:v>784</c:v>
                </c:pt>
                <c:pt idx="3">
                  <c:v>715</c:v>
                </c:pt>
                <c:pt idx="4">
                  <c:v>912</c:v>
                </c:pt>
                <c:pt idx="5">
                  <c:v>2688</c:v>
                </c:pt>
                <c:pt idx="6">
                  <c:v>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1A-47C6-A295-4D7B586DA54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4666984225505273"/>
          <c:y val="3.7615193934091531E-2"/>
          <c:w val="0.23110801571435102"/>
          <c:h val="0.934607028288130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179760064238551E-2"/>
          <c:y val="0.13144982668305702"/>
          <c:w val="0.58550653771018346"/>
          <c:h val="0.8219611010162191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FC5-4122-837A-3666EE09FE2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FC5-4122-837A-3666EE09FE2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FC5-4122-837A-3666EE09FE2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FC5-4122-837A-3666EE09FE2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FC5-4122-837A-3666EE09FE2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FC5-4122-837A-3666EE09FE2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FC5-4122-837A-3666EE09FE2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FC5-4122-837A-3666EE09FE2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FC5-4122-837A-3666EE09FE2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FC5-4122-837A-3666EE09FE2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7FC5-4122-837A-3666EE09FE2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7FC5-4122-837A-3666EE09FE2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'13蔵書構成等'!$A$62:$A$73</c:f>
              <c:strCache>
                <c:ptCount val="12"/>
                <c:pt idx="0">
                  <c:v>～6</c:v>
                </c:pt>
                <c:pt idx="1">
                  <c:v>7～9</c:v>
                </c:pt>
                <c:pt idx="2">
                  <c:v>10～12</c:v>
                </c:pt>
                <c:pt idx="3">
                  <c:v>13～15</c:v>
                </c:pt>
                <c:pt idx="4">
                  <c:v>16～18</c:v>
                </c:pt>
                <c:pt idx="5">
                  <c:v>19～22</c:v>
                </c:pt>
                <c:pt idx="6">
                  <c:v>23～29</c:v>
                </c:pt>
                <c:pt idx="7">
                  <c:v>30～39</c:v>
                </c:pt>
                <c:pt idx="8">
                  <c:v>40～49</c:v>
                </c:pt>
                <c:pt idx="9">
                  <c:v>50～59</c:v>
                </c:pt>
                <c:pt idx="10">
                  <c:v>60～69</c:v>
                </c:pt>
                <c:pt idx="11">
                  <c:v>70～</c:v>
                </c:pt>
              </c:strCache>
            </c:strRef>
          </c:cat>
          <c:val>
            <c:numRef>
              <c:f>'13蔵書構成等'!$B$62:$B$73</c:f>
              <c:numCache>
                <c:formatCode>#,##0_);[Red]\(#,##0\)</c:formatCode>
                <c:ptCount val="12"/>
                <c:pt idx="0">
                  <c:v>288</c:v>
                </c:pt>
                <c:pt idx="1">
                  <c:v>1769</c:v>
                </c:pt>
                <c:pt idx="2">
                  <c:v>1881</c:v>
                </c:pt>
                <c:pt idx="3">
                  <c:v>2019</c:v>
                </c:pt>
                <c:pt idx="4">
                  <c:v>2098</c:v>
                </c:pt>
                <c:pt idx="5">
                  <c:v>1785</c:v>
                </c:pt>
                <c:pt idx="6">
                  <c:v>2614</c:v>
                </c:pt>
                <c:pt idx="7">
                  <c:v>3124</c:v>
                </c:pt>
                <c:pt idx="8">
                  <c:v>3513</c:v>
                </c:pt>
                <c:pt idx="9">
                  <c:v>3752</c:v>
                </c:pt>
                <c:pt idx="10">
                  <c:v>2769</c:v>
                </c:pt>
                <c:pt idx="11">
                  <c:v>3632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D1-4DA0-98BD-85E49A2E1D5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4338998250218733"/>
          <c:y val="4.0508165645960915E-2"/>
          <c:w val="0.12710892388451445"/>
          <c:h val="0.927084426946631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57428780306573"/>
          <c:y val="0.13349729431969151"/>
          <c:w val="0.60261556346552569"/>
          <c:h val="0.8438159104792207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D34-4406-B030-D04BCB7604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D34-4406-B030-D04BCB76044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C95-44B1-A1DA-0365CE77373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AC95-44B1-A1DA-0365CE77373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95-44B1-A1DA-0365CE77373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D34-4406-B030-D04BCB76044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D34-4406-B030-D04BCB76044C}"/>
              </c:ext>
            </c:extLst>
          </c:dPt>
          <c:dLbls>
            <c:dLbl>
              <c:idx val="2"/>
              <c:layout>
                <c:manualLayout>
                  <c:x val="-3.9573820395738202E-2"/>
                  <c:y val="-1.705029838022166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95-44B1-A1DA-0365CE773737}"/>
                </c:ext>
              </c:extLst>
            </c:dLbl>
            <c:dLbl>
              <c:idx val="3"/>
              <c:layout>
                <c:manualLayout>
                  <c:x val="-1.2176560121765628E-2"/>
                  <c:y val="-3.410059676044330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C95-44B1-A1DA-0365CE773737}"/>
                </c:ext>
              </c:extLst>
            </c:dLbl>
            <c:dLbl>
              <c:idx val="4"/>
              <c:layout>
                <c:manualLayout>
                  <c:x val="1.2176560121765545E-2"/>
                  <c:y val="-3.836317135549872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95-44B1-A1DA-0365CE7737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'13蔵書構成等'!$A$77:$A$83</c:f>
              <c:strCache>
                <c:ptCount val="7"/>
                <c:pt idx="0">
                  <c:v>泉大津市</c:v>
                </c:pt>
                <c:pt idx="1">
                  <c:v>和泉市</c:v>
                </c:pt>
                <c:pt idx="2">
                  <c:v>高石市</c:v>
                </c:pt>
                <c:pt idx="3">
                  <c:v>堺市</c:v>
                </c:pt>
                <c:pt idx="4">
                  <c:v>忠岡町</c:v>
                </c:pt>
                <c:pt idx="5">
                  <c:v>その他市町村</c:v>
                </c:pt>
                <c:pt idx="6">
                  <c:v>府外</c:v>
                </c:pt>
              </c:strCache>
            </c:strRef>
          </c:cat>
          <c:val>
            <c:numRef>
              <c:f>'13蔵書構成等'!$B$77:$B$83</c:f>
              <c:numCache>
                <c:formatCode>#,##0_);[Red]\(#,##0\)</c:formatCode>
                <c:ptCount val="7"/>
                <c:pt idx="0">
                  <c:v>420</c:v>
                </c:pt>
                <c:pt idx="1">
                  <c:v>40</c:v>
                </c:pt>
                <c:pt idx="2">
                  <c:v>6</c:v>
                </c:pt>
                <c:pt idx="3">
                  <c:v>7</c:v>
                </c:pt>
                <c:pt idx="4">
                  <c:v>5</c:v>
                </c:pt>
                <c:pt idx="5">
                  <c:v>28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95-44B1-A1DA-0365CE773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277777777777777"/>
          <c:y val="3.7615193934091531E-2"/>
          <c:w val="0.23679598269394408"/>
          <c:h val="0.934607028288130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2"/>
              <c:pt idx="0">
                <c:v>4月</c:v>
              </c:pt>
              <c:pt idx="1">
                <c:v>5月</c:v>
              </c:pt>
              <c:pt idx="2">
                <c:v>6月</c:v>
              </c:pt>
              <c:pt idx="3">
                <c:v>7月</c:v>
              </c:pt>
              <c:pt idx="4">
                <c:v>8月</c:v>
              </c:pt>
              <c:pt idx="5">
                <c:v>9月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1月</c:v>
              </c:pt>
              <c:pt idx="10">
                <c:v>2月</c:v>
              </c:pt>
              <c:pt idx="11">
                <c:v>3月</c:v>
              </c:pt>
            </c:strLit>
          </c:cat>
          <c:val>
            <c:numLit>
              <c:formatCode>General</c:formatCode>
              <c:ptCount val="12"/>
              <c:pt idx="0">
                <c:v>15</c:v>
              </c:pt>
              <c:pt idx="1">
                <c:v>21</c:v>
              </c:pt>
              <c:pt idx="2">
                <c:v>23</c:v>
              </c:pt>
              <c:pt idx="3">
                <c:v>11</c:v>
              </c:pt>
              <c:pt idx="4">
                <c:v>9</c:v>
              </c:pt>
              <c:pt idx="5">
                <c:v>33</c:v>
              </c:pt>
              <c:pt idx="6">
                <c:v>7</c:v>
              </c:pt>
              <c:pt idx="7">
                <c:v>25</c:v>
              </c:pt>
              <c:pt idx="8">
                <c:v>9</c:v>
              </c:pt>
              <c:pt idx="9">
                <c:v>29</c:v>
              </c:pt>
              <c:pt idx="10">
                <c:v>24</c:v>
              </c:pt>
              <c:pt idx="11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D3C7-42FD-8C4B-8B8755D9F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43343695"/>
        <c:axId val="1443357423"/>
      </c:barChart>
      <c:catAx>
        <c:axId val="1443343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3357423"/>
        <c:crosses val="autoZero"/>
        <c:auto val="1"/>
        <c:lblAlgn val="ctr"/>
        <c:lblOffset val="100"/>
        <c:noMultiLvlLbl val="0"/>
      </c:catAx>
      <c:valAx>
        <c:axId val="1443357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33436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種別利用率</a:t>
            </a:r>
            <a:endParaRPr lang="en-US" alt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F12-4E0C-B451-56B7CB5E47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F12-4E0C-B451-56B7CB5E47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F12-4E0C-B451-56B7CB5E47C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F12-4E0C-B451-56B7CB5E47C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F12-4E0C-B451-56B7CB5E47C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F12-4E0C-B451-56B7CB5E47C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F12-4E0C-B451-56B7CB5E47C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F12-4E0C-B451-56B7CB5E47C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F12-4E0C-B451-56B7CB5E47CD}"/>
              </c:ext>
            </c:extLst>
          </c:dPt>
          <c:dLbls>
            <c:dLbl>
              <c:idx val="0"/>
              <c:layout>
                <c:manualLayout>
                  <c:x val="2.297681539807524E-3"/>
                  <c:y val="2.872776319626713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12-4E0C-B451-56B7CB5E47CD}"/>
                </c:ext>
              </c:extLst>
            </c:dLbl>
            <c:dLbl>
              <c:idx val="1"/>
              <c:layout>
                <c:manualLayout>
                  <c:x val="-2.6326552930883641E-3"/>
                  <c:y val="-3.606408573928258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12-4E0C-B451-56B7CB5E47CD}"/>
                </c:ext>
              </c:extLst>
            </c:dLbl>
            <c:dLbl>
              <c:idx val="3"/>
              <c:layout>
                <c:manualLayout>
                  <c:x val="2.9784339457567855E-2"/>
                  <c:y val="-5.8089093030038765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12-4E0C-B451-56B7CB5E47CD}"/>
                </c:ext>
              </c:extLst>
            </c:dLbl>
            <c:dLbl>
              <c:idx val="5"/>
              <c:layout>
                <c:manualLayout>
                  <c:x val="1.3102362204724409E-2"/>
                  <c:y val="-3.611111111111110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F12-4E0C-B451-56B7CB5E47CD}"/>
                </c:ext>
              </c:extLst>
            </c:dLbl>
            <c:dLbl>
              <c:idx val="6"/>
              <c:layout>
                <c:manualLayout>
                  <c:x val="8.7938538932633425E-3"/>
                  <c:y val="-3.739063867016622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F12-4E0C-B451-56B7CB5E47CD}"/>
                </c:ext>
              </c:extLst>
            </c:dLbl>
            <c:dLbl>
              <c:idx val="7"/>
              <c:layout>
                <c:manualLayout>
                  <c:x val="7.6006124234470687E-3"/>
                  <c:y val="1.781277340332458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F12-4E0C-B451-56B7CB5E47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日経テレコン</c:v>
              </c:pt>
              <c:pt idx="1">
                <c:v>ヨミダス</c:v>
              </c:pt>
              <c:pt idx="2">
                <c:v>MieNa</c:v>
              </c:pt>
              <c:pt idx="3">
                <c:v>ELNET</c:v>
              </c:pt>
              <c:pt idx="4">
                <c:v>eol</c:v>
              </c:pt>
              <c:pt idx="5">
                <c:v>D1-Low</c:v>
              </c:pt>
              <c:pt idx="6">
                <c:v>ルーラル</c:v>
              </c:pt>
              <c:pt idx="7">
                <c:v>医中誌</c:v>
              </c:pt>
              <c:pt idx="8">
                <c:v>Mpac</c:v>
              </c:pt>
            </c:strLit>
          </c:cat>
          <c:val>
            <c:numLit>
              <c:formatCode>General</c:formatCode>
              <c:ptCount val="9"/>
              <c:pt idx="0">
                <c:v>47</c:v>
              </c:pt>
              <c:pt idx="1">
                <c:v>31</c:v>
              </c:pt>
              <c:pt idx="2">
                <c:v>12</c:v>
              </c:pt>
              <c:pt idx="3">
                <c:v>49</c:v>
              </c:pt>
              <c:pt idx="4">
                <c:v>9</c:v>
              </c:pt>
              <c:pt idx="5">
                <c:v>20</c:v>
              </c:pt>
              <c:pt idx="6">
                <c:v>18</c:v>
              </c:pt>
              <c:pt idx="7">
                <c:v>22</c:v>
              </c:pt>
              <c:pt idx="8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12-EF12-4E0C-B451-56B7CB5E4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308610</xdr:colOff>
      <xdr:row>46</xdr:row>
      <xdr:rowOff>0</xdr:rowOff>
    </xdr:from>
    <xdr:to>
      <xdr:col>9</xdr:col>
      <xdr:colOff>0</xdr:colOff>
      <xdr:row>58</xdr:row>
      <xdr:rowOff>198120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A83C11-3DCF-420E-9CBB-054D9438C9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308610</xdr:colOff>
      <xdr:row>60</xdr:row>
      <xdr:rowOff>15240</xdr:rowOff>
    </xdr:from>
    <xdr:to>
      <xdr:col>9</xdr:col>
      <xdr:colOff>15240</xdr:colOff>
      <xdr:row>73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6318E2-6860-4CD8-8164-684BB1B9A0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323850</xdr:colOff>
      <xdr:row>76</xdr:row>
      <xdr:rowOff>15240</xdr:rowOff>
    </xdr:from>
    <xdr:to>
      <xdr:col>9</xdr:col>
      <xdr:colOff>30480</xdr:colOff>
      <xdr:row>89</xdr:row>
      <xdr:rowOff>15240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2E89E00-DD24-44C9-8487-C7EA16772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236220</xdr:colOff>
      <xdr:row>20</xdr:row>
      <xdr:rowOff>15240</xdr:rowOff>
    </xdr:from>
    <xdr:to>
      <xdr:col>9</xdr:col>
      <xdr:colOff>30480</xdr:colOff>
      <xdr:row>31</xdr:row>
      <xdr:rowOff>15240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687A8FE-A33F-48B2-A7A0-CCF76DA3CF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236220</xdr:colOff>
      <xdr:row>31</xdr:row>
      <xdr:rowOff>68580</xdr:rowOff>
    </xdr:from>
    <xdr:to>
      <xdr:col>9</xdr:col>
      <xdr:colOff>38100</xdr:colOff>
      <xdr:row>44</xdr:row>
      <xdr:rowOff>205740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15B180-536A-4E74-941B-2475738E38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487;&#12540;&#12479;&#37096;&#209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6"/>
      <sheetName val="Sheet1"/>
      <sheetName val="Sheet3"/>
      <sheetName val="Sheet2"/>
      <sheetName val="Sheet11"/>
      <sheetName val="Sheet7"/>
    </sheetNames>
    <sheetDataSet>
      <sheetData sheetId="0"/>
      <sheetData sheetId="1"/>
      <sheetData sheetId="2">
        <row r="10">
          <cell r="D10" t="str">
            <v>小津</v>
          </cell>
          <cell r="E10">
            <v>236</v>
          </cell>
        </row>
        <row r="11">
          <cell r="D11" t="str">
            <v>誠風</v>
          </cell>
          <cell r="E11">
            <v>61</v>
          </cell>
        </row>
        <row r="12">
          <cell r="D12" t="str">
            <v>東陽</v>
          </cell>
          <cell r="E12">
            <v>6</v>
          </cell>
        </row>
        <row r="13">
          <cell r="D13" t="str">
            <v>楠</v>
          </cell>
          <cell r="E13">
            <v>697</v>
          </cell>
        </row>
        <row r="14">
          <cell r="D14" t="str">
            <v>条南</v>
          </cell>
          <cell r="E14">
            <v>146</v>
          </cell>
        </row>
        <row r="15">
          <cell r="D15" t="str">
            <v>条東</v>
          </cell>
          <cell r="E15">
            <v>125</v>
          </cell>
        </row>
        <row r="16">
          <cell r="D16" t="str">
            <v>浜</v>
          </cell>
          <cell r="E16">
            <v>70</v>
          </cell>
        </row>
        <row r="17">
          <cell r="D17" t="str">
            <v>上條</v>
          </cell>
          <cell r="E17">
            <v>84</v>
          </cell>
          <cell r="R17" t="str">
            <v>小津</v>
          </cell>
          <cell r="S17">
            <v>560</v>
          </cell>
        </row>
        <row r="18">
          <cell r="D18" t="str">
            <v>穴師</v>
          </cell>
          <cell r="E18">
            <v>186</v>
          </cell>
          <cell r="R18" t="str">
            <v>楠</v>
          </cell>
          <cell r="S18">
            <v>1600</v>
          </cell>
        </row>
        <row r="19">
          <cell r="D19" t="str">
            <v>旭</v>
          </cell>
          <cell r="E19">
            <v>254</v>
          </cell>
          <cell r="R19" t="str">
            <v>条東</v>
          </cell>
          <cell r="S19">
            <v>800</v>
          </cell>
        </row>
        <row r="20">
          <cell r="D20" t="str">
            <v>戎</v>
          </cell>
          <cell r="E20">
            <v>331</v>
          </cell>
          <cell r="R20" t="str">
            <v>浜</v>
          </cell>
          <cell r="S20">
            <v>100</v>
          </cell>
        </row>
        <row r="21">
          <cell r="R21" t="str">
            <v>上條</v>
          </cell>
          <cell r="S21">
            <v>100</v>
          </cell>
        </row>
        <row r="22">
          <cell r="R22" t="str">
            <v>旭</v>
          </cell>
          <cell r="S22">
            <v>790</v>
          </cell>
        </row>
        <row r="23">
          <cell r="R23" t="str">
            <v>戎</v>
          </cell>
          <cell r="S23">
            <v>1050</v>
          </cell>
        </row>
      </sheetData>
      <sheetData sheetId="3">
        <row r="1">
          <cell r="C1" t="str">
            <v>くすのき認定こども園</v>
          </cell>
          <cell r="D1">
            <v>500</v>
          </cell>
        </row>
        <row r="2">
          <cell r="C2" t="str">
            <v>穴師幼稚園</v>
          </cell>
          <cell r="D2">
            <v>500</v>
          </cell>
        </row>
        <row r="3">
          <cell r="C3" t="str">
            <v>南海かもめ</v>
          </cell>
          <cell r="D3">
            <v>500</v>
          </cell>
        </row>
        <row r="4">
          <cell r="C4" t="str">
            <v>要保育所</v>
          </cell>
          <cell r="D4">
            <v>250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adeac.jp/izumiotsu-city-oriam-history/to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6AC43-1F9D-4394-AC91-B0CC414F6955}">
  <sheetPr>
    <pageSetUpPr fitToPage="1"/>
  </sheetPr>
  <dimension ref="A1:N41"/>
  <sheetViews>
    <sheetView tabSelected="1" workbookViewId="0">
      <selection activeCell="J21" sqref="J21"/>
    </sheetView>
  </sheetViews>
  <sheetFormatPr defaultRowHeight="18" x14ac:dyDescent="0.45"/>
  <cols>
    <col min="5" max="14" width="6.69921875" customWidth="1"/>
  </cols>
  <sheetData>
    <row r="1" spans="1:14" s="51" customFormat="1" ht="22.2" x14ac:dyDescent="0.45">
      <c r="A1" s="49" t="s">
        <v>27</v>
      </c>
      <c r="B1" s="50"/>
      <c r="C1" s="50"/>
      <c r="D1" s="50"/>
      <c r="E1" s="50"/>
      <c r="F1" s="50"/>
      <c r="G1" s="50"/>
      <c r="H1" s="50"/>
      <c r="I1" s="50"/>
      <c r="J1" s="50"/>
    </row>
    <row r="2" spans="1:14" ht="18.600000000000001" thickBot="1" x14ac:dyDescent="0.5">
      <c r="A2" s="1"/>
      <c r="B2" s="9"/>
      <c r="C2" s="10"/>
      <c r="D2" s="11"/>
      <c r="E2" s="72" t="s">
        <v>18</v>
      </c>
      <c r="F2" s="74"/>
      <c r="G2" s="65" t="s">
        <v>77</v>
      </c>
      <c r="H2" s="65"/>
      <c r="I2" s="65" t="s">
        <v>79</v>
      </c>
      <c r="J2" s="65"/>
      <c r="K2" s="65" t="s">
        <v>80</v>
      </c>
      <c r="L2" s="65"/>
      <c r="M2" s="65" t="s">
        <v>81</v>
      </c>
      <c r="N2" s="65"/>
    </row>
    <row r="3" spans="1:14" ht="18.600000000000001" thickTop="1" x14ac:dyDescent="0.45">
      <c r="A3" s="1"/>
      <c r="B3" s="5" t="s">
        <v>1</v>
      </c>
      <c r="C3" s="6"/>
      <c r="D3" s="7"/>
      <c r="E3" s="86">
        <v>35</v>
      </c>
      <c r="F3" s="87"/>
      <c r="G3" s="88">
        <v>38</v>
      </c>
      <c r="H3" s="88"/>
      <c r="I3" s="83">
        <v>42</v>
      </c>
      <c r="J3" s="83"/>
      <c r="K3" s="83">
        <v>44</v>
      </c>
      <c r="L3" s="83"/>
      <c r="M3" s="83">
        <v>46</v>
      </c>
      <c r="N3" s="83"/>
    </row>
    <row r="4" spans="1:14" x14ac:dyDescent="0.45">
      <c r="A4" s="1"/>
      <c r="B4" s="2" t="s">
        <v>2</v>
      </c>
      <c r="C4" s="3"/>
      <c r="D4" s="4"/>
      <c r="E4" s="89">
        <v>400000</v>
      </c>
      <c r="F4" s="90"/>
      <c r="G4" s="91">
        <v>400000</v>
      </c>
      <c r="H4" s="91"/>
      <c r="I4" s="82">
        <v>410000</v>
      </c>
      <c r="J4" s="82"/>
      <c r="K4" s="82">
        <v>420000</v>
      </c>
      <c r="L4" s="82"/>
      <c r="M4" s="82">
        <v>450000</v>
      </c>
      <c r="N4" s="82"/>
    </row>
    <row r="5" spans="1:14" x14ac:dyDescent="0.45">
      <c r="A5" s="1"/>
      <c r="B5" s="2" t="s">
        <v>3</v>
      </c>
      <c r="C5" s="3"/>
      <c r="D5" s="4"/>
      <c r="E5" s="89">
        <v>1100</v>
      </c>
      <c r="F5" s="90"/>
      <c r="G5" s="91">
        <v>1100</v>
      </c>
      <c r="H5" s="91"/>
      <c r="I5" s="82">
        <v>1150</v>
      </c>
      <c r="J5" s="82"/>
      <c r="K5" s="82">
        <v>1200</v>
      </c>
      <c r="L5" s="82"/>
      <c r="M5" s="82">
        <v>1300</v>
      </c>
      <c r="N5" s="82"/>
    </row>
    <row r="6" spans="1:14" x14ac:dyDescent="0.45">
      <c r="A6" s="1"/>
      <c r="B6" s="2" t="s">
        <v>4</v>
      </c>
      <c r="C6" s="3"/>
      <c r="D6" s="4"/>
      <c r="E6" s="89">
        <v>170000</v>
      </c>
      <c r="F6" s="90"/>
      <c r="G6" s="91">
        <v>180000</v>
      </c>
      <c r="H6" s="91"/>
      <c r="I6" s="82">
        <v>190000</v>
      </c>
      <c r="J6" s="82"/>
      <c r="K6" s="82">
        <v>200000</v>
      </c>
      <c r="L6" s="82"/>
      <c r="M6" s="82">
        <v>200000</v>
      </c>
      <c r="N6" s="82"/>
    </row>
    <row r="7" spans="1:14" x14ac:dyDescent="0.45">
      <c r="A7" s="1"/>
      <c r="B7" s="2" t="s">
        <v>5</v>
      </c>
      <c r="C7" s="3"/>
      <c r="D7" s="4"/>
      <c r="E7" s="89">
        <v>350000</v>
      </c>
      <c r="F7" s="90"/>
      <c r="G7" s="91">
        <v>350000</v>
      </c>
      <c r="H7" s="91"/>
      <c r="I7" s="82">
        <v>350000</v>
      </c>
      <c r="J7" s="82"/>
      <c r="K7" s="82">
        <v>350000</v>
      </c>
      <c r="L7" s="82"/>
      <c r="M7" s="82">
        <v>350000</v>
      </c>
      <c r="N7" s="82"/>
    </row>
    <row r="8" spans="1:14" x14ac:dyDescent="0.45">
      <c r="A8" s="1"/>
      <c r="B8" s="2" t="s">
        <v>6</v>
      </c>
      <c r="C8" s="3"/>
      <c r="D8" s="4"/>
      <c r="E8" s="89">
        <v>5</v>
      </c>
      <c r="F8" s="90"/>
      <c r="G8" s="91">
        <v>5</v>
      </c>
      <c r="H8" s="91"/>
      <c r="I8" s="82">
        <v>5</v>
      </c>
      <c r="J8" s="82"/>
      <c r="K8" s="82">
        <v>5</v>
      </c>
      <c r="L8" s="82"/>
      <c r="M8" s="82">
        <v>5</v>
      </c>
      <c r="N8" s="82"/>
    </row>
    <row r="9" spans="1:14" x14ac:dyDescent="0.45">
      <c r="A9" s="1"/>
      <c r="B9" s="2" t="s">
        <v>7</v>
      </c>
      <c r="C9" s="3"/>
      <c r="D9" s="4"/>
      <c r="E9" s="89">
        <v>100</v>
      </c>
      <c r="F9" s="90"/>
      <c r="G9" s="91">
        <v>120</v>
      </c>
      <c r="H9" s="91"/>
      <c r="I9" s="82">
        <v>120</v>
      </c>
      <c r="J9" s="82"/>
      <c r="K9" s="82">
        <v>140</v>
      </c>
      <c r="L9" s="82"/>
      <c r="M9" s="82">
        <v>140</v>
      </c>
      <c r="N9" s="82"/>
    </row>
    <row r="10" spans="1:14" x14ac:dyDescent="0.45">
      <c r="A10" s="1"/>
      <c r="B10" s="2" t="s">
        <v>8</v>
      </c>
      <c r="C10" s="3"/>
      <c r="D10" s="4"/>
      <c r="E10" s="89">
        <v>400</v>
      </c>
      <c r="F10" s="90"/>
      <c r="G10" s="91">
        <v>400</v>
      </c>
      <c r="H10" s="91"/>
      <c r="I10" s="82">
        <v>400</v>
      </c>
      <c r="J10" s="82"/>
      <c r="K10" s="82">
        <v>400</v>
      </c>
      <c r="L10" s="82"/>
      <c r="M10" s="82">
        <v>400</v>
      </c>
      <c r="N10" s="82"/>
    </row>
    <row r="11" spans="1:14" x14ac:dyDescent="0.45">
      <c r="A11" s="1"/>
      <c r="B11" s="2" t="s">
        <v>9</v>
      </c>
      <c r="C11" s="3"/>
      <c r="D11" s="4"/>
      <c r="E11" s="89">
        <v>4000</v>
      </c>
      <c r="F11" s="90"/>
      <c r="G11" s="89">
        <v>4500</v>
      </c>
      <c r="H11" s="90"/>
      <c r="I11" s="84">
        <v>4500</v>
      </c>
      <c r="J11" s="85"/>
      <c r="K11" s="84">
        <v>4500</v>
      </c>
      <c r="L11" s="85"/>
      <c r="M11" s="84">
        <v>4500</v>
      </c>
      <c r="N11" s="85"/>
    </row>
    <row r="12" spans="1:14" x14ac:dyDescent="0.45">
      <c r="A12" s="1"/>
      <c r="B12" s="2" t="s">
        <v>10</v>
      </c>
      <c r="C12" s="3"/>
      <c r="D12" s="4"/>
      <c r="E12" s="89">
        <v>100</v>
      </c>
      <c r="F12" s="90"/>
      <c r="G12" s="91">
        <v>100</v>
      </c>
      <c r="H12" s="91"/>
      <c r="I12" s="82">
        <v>100</v>
      </c>
      <c r="J12" s="82"/>
      <c r="K12" s="82">
        <v>100</v>
      </c>
      <c r="L12" s="82"/>
      <c r="M12" s="82">
        <v>100</v>
      </c>
      <c r="N12" s="82"/>
    </row>
    <row r="13" spans="1:14" x14ac:dyDescent="0.45">
      <c r="A13" s="1"/>
      <c r="B13" s="2" t="s">
        <v>11</v>
      </c>
      <c r="C13" s="3"/>
      <c r="D13" s="4"/>
      <c r="E13" s="89">
        <v>3000</v>
      </c>
      <c r="F13" s="90"/>
      <c r="G13" s="91">
        <v>3300</v>
      </c>
      <c r="H13" s="91"/>
      <c r="I13" s="82">
        <v>3300</v>
      </c>
      <c r="J13" s="82"/>
      <c r="K13" s="82">
        <v>3300</v>
      </c>
      <c r="L13" s="82"/>
      <c r="M13" s="82">
        <v>3300</v>
      </c>
      <c r="N13" s="82"/>
    </row>
    <row r="14" spans="1:14" x14ac:dyDescent="0.45">
      <c r="A14" s="1"/>
      <c r="B14" s="2" t="s">
        <v>12</v>
      </c>
      <c r="C14" s="3"/>
      <c r="D14" s="4"/>
      <c r="E14" s="89">
        <v>3</v>
      </c>
      <c r="F14" s="90"/>
      <c r="G14" s="91">
        <v>3</v>
      </c>
      <c r="H14" s="91"/>
      <c r="I14" s="82">
        <v>3</v>
      </c>
      <c r="J14" s="82"/>
      <c r="K14" s="82">
        <v>3</v>
      </c>
      <c r="L14" s="82"/>
      <c r="M14" s="82">
        <v>3</v>
      </c>
      <c r="N14" s="82"/>
    </row>
    <row r="15" spans="1:14" x14ac:dyDescent="0.45">
      <c r="A15" s="1"/>
      <c r="B15" s="2" t="s">
        <v>13</v>
      </c>
      <c r="C15" s="3"/>
      <c r="D15" s="4"/>
      <c r="E15" s="89">
        <v>500</v>
      </c>
      <c r="F15" s="90"/>
      <c r="G15" s="91">
        <v>500</v>
      </c>
      <c r="H15" s="91"/>
      <c r="I15" s="82">
        <v>500</v>
      </c>
      <c r="J15" s="82"/>
      <c r="K15" s="82">
        <v>500</v>
      </c>
      <c r="L15" s="82"/>
      <c r="M15" s="82">
        <v>500</v>
      </c>
      <c r="N15" s="82"/>
    </row>
    <row r="16" spans="1:14" x14ac:dyDescent="0.45">
      <c r="A16" s="1"/>
      <c r="B16" s="2" t="s">
        <v>14</v>
      </c>
      <c r="C16" s="3"/>
      <c r="D16" s="4"/>
      <c r="E16" s="89">
        <v>18</v>
      </c>
      <c r="F16" s="90"/>
      <c r="G16" s="91">
        <v>18</v>
      </c>
      <c r="H16" s="91"/>
      <c r="I16" s="82">
        <v>18</v>
      </c>
      <c r="J16" s="82"/>
      <c r="K16" s="82">
        <v>18</v>
      </c>
      <c r="L16" s="82"/>
      <c r="M16" s="82">
        <v>18</v>
      </c>
      <c r="N16" s="82"/>
    </row>
    <row r="17" spans="1:14" x14ac:dyDescent="0.45">
      <c r="A17" s="1"/>
      <c r="B17" s="2" t="s">
        <v>15</v>
      </c>
      <c r="C17" s="3"/>
      <c r="D17" s="4"/>
      <c r="E17" s="89">
        <v>4</v>
      </c>
      <c r="F17" s="90"/>
      <c r="G17" s="91">
        <v>4</v>
      </c>
      <c r="H17" s="91"/>
      <c r="I17" s="82">
        <v>4</v>
      </c>
      <c r="J17" s="82"/>
      <c r="K17" s="82">
        <v>4</v>
      </c>
      <c r="L17" s="82"/>
      <c r="M17" s="82">
        <v>4</v>
      </c>
      <c r="N17" s="82"/>
    </row>
    <row r="18" spans="1:14" x14ac:dyDescent="0.45">
      <c r="A18" s="1"/>
      <c r="B18" s="2" t="s">
        <v>16</v>
      </c>
      <c r="C18" s="3"/>
      <c r="D18" s="4"/>
      <c r="E18" s="89">
        <v>200</v>
      </c>
      <c r="F18" s="90"/>
      <c r="G18" s="91">
        <v>200</v>
      </c>
      <c r="H18" s="91"/>
      <c r="I18" s="82">
        <v>220</v>
      </c>
      <c r="J18" s="82"/>
      <c r="K18" s="82">
        <v>240</v>
      </c>
      <c r="L18" s="82"/>
      <c r="M18" s="82">
        <v>260</v>
      </c>
      <c r="N18" s="82"/>
    </row>
    <row r="19" spans="1:14" x14ac:dyDescent="0.45">
      <c r="A19" s="1"/>
      <c r="B19" s="2" t="s">
        <v>17</v>
      </c>
      <c r="C19" s="3"/>
      <c r="D19" s="4"/>
      <c r="E19" s="89">
        <v>1000</v>
      </c>
      <c r="F19" s="90"/>
      <c r="G19" s="91">
        <v>1000</v>
      </c>
      <c r="H19" s="91"/>
      <c r="I19" s="82">
        <v>1000</v>
      </c>
      <c r="J19" s="82"/>
      <c r="K19" s="82">
        <v>1000</v>
      </c>
      <c r="L19" s="82"/>
      <c r="M19" s="82">
        <v>1000</v>
      </c>
      <c r="N19" s="82"/>
    </row>
    <row r="20" spans="1:14" x14ac:dyDescent="0.45">
      <c r="A20" s="1"/>
      <c r="B20" s="1"/>
      <c r="C20" s="1"/>
      <c r="D20" s="1"/>
      <c r="E20" s="1"/>
      <c r="F20" s="1"/>
      <c r="G20" s="8"/>
      <c r="H20" s="1"/>
      <c r="I20" s="1"/>
      <c r="J20" s="1"/>
    </row>
    <row r="21" spans="1:14" x14ac:dyDescent="0.4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4" s="52" customFormat="1" ht="22.2" x14ac:dyDescent="0.45">
      <c r="A22" s="49" t="s">
        <v>82</v>
      </c>
      <c r="B22" s="49"/>
      <c r="C22" s="49"/>
      <c r="D22" s="49"/>
      <c r="E22" s="49"/>
      <c r="F22" s="49"/>
      <c r="G22" s="49"/>
      <c r="H22" s="49"/>
      <c r="I22" s="49"/>
      <c r="J22" s="49"/>
    </row>
    <row r="23" spans="1:14" ht="18.600000000000001" thickBot="1" x14ac:dyDescent="0.5">
      <c r="A23" s="1"/>
      <c r="B23" s="72"/>
      <c r="C23" s="73"/>
      <c r="D23" s="73"/>
      <c r="E23" s="73"/>
      <c r="F23" s="73"/>
      <c r="G23" s="73"/>
      <c r="H23" s="74"/>
      <c r="I23" s="72" t="s">
        <v>76</v>
      </c>
      <c r="J23" s="73"/>
      <c r="K23" s="74"/>
      <c r="L23" s="72" t="s">
        <v>25</v>
      </c>
      <c r="M23" s="74"/>
      <c r="N23" s="15" t="s">
        <v>26</v>
      </c>
    </row>
    <row r="24" spans="1:14" ht="18.600000000000001" thickTop="1" x14ac:dyDescent="0.45">
      <c r="A24" s="1"/>
      <c r="B24" s="75" t="s">
        <v>83</v>
      </c>
      <c r="C24" s="76"/>
      <c r="D24" s="76"/>
      <c r="E24" s="76"/>
      <c r="F24" s="76"/>
      <c r="G24" s="76"/>
      <c r="H24" s="77"/>
      <c r="I24" s="92" t="s">
        <v>84</v>
      </c>
      <c r="J24" s="93"/>
      <c r="K24" s="94"/>
      <c r="L24" s="80">
        <v>107</v>
      </c>
      <c r="M24" s="81"/>
      <c r="N24" s="57" t="s">
        <v>85</v>
      </c>
    </row>
    <row r="25" spans="1:14" x14ac:dyDescent="0.45">
      <c r="A25" s="1"/>
      <c r="B25" s="66" t="s">
        <v>19</v>
      </c>
      <c r="C25" s="67"/>
      <c r="D25" s="67"/>
      <c r="E25" s="67"/>
      <c r="F25" s="67"/>
      <c r="G25" s="67"/>
      <c r="H25" s="68"/>
      <c r="I25" s="95" t="s">
        <v>86</v>
      </c>
      <c r="J25" s="96"/>
      <c r="K25" s="97"/>
      <c r="L25" s="78">
        <v>102</v>
      </c>
      <c r="M25" s="79"/>
      <c r="N25" s="58" t="s">
        <v>85</v>
      </c>
    </row>
    <row r="26" spans="1:14" x14ac:dyDescent="0.45">
      <c r="A26" s="1"/>
      <c r="B26" s="69" t="s">
        <v>87</v>
      </c>
      <c r="C26" s="70"/>
      <c r="D26" s="70"/>
      <c r="E26" s="70"/>
      <c r="F26" s="70"/>
      <c r="G26" s="70"/>
      <c r="H26" s="71"/>
      <c r="I26" s="98" t="s">
        <v>88</v>
      </c>
      <c r="J26" s="99"/>
      <c r="K26" s="100"/>
      <c r="L26" s="78">
        <v>108</v>
      </c>
      <c r="M26" s="79"/>
      <c r="N26" s="58" t="s">
        <v>85</v>
      </c>
    </row>
    <row r="27" spans="1:14" x14ac:dyDescent="0.45">
      <c r="A27" s="1"/>
      <c r="B27" s="66" t="s">
        <v>4</v>
      </c>
      <c r="C27" s="67"/>
      <c r="D27" s="67"/>
      <c r="E27" s="67"/>
      <c r="F27" s="67"/>
      <c r="G27" s="67"/>
      <c r="H27" s="68"/>
      <c r="I27" s="98" t="s">
        <v>112</v>
      </c>
      <c r="J27" s="99"/>
      <c r="K27" s="100"/>
      <c r="L27" s="78">
        <v>109</v>
      </c>
      <c r="M27" s="79"/>
      <c r="N27" s="58" t="s">
        <v>85</v>
      </c>
    </row>
    <row r="28" spans="1:14" x14ac:dyDescent="0.45">
      <c r="A28" s="1"/>
      <c r="B28" s="66" t="s">
        <v>20</v>
      </c>
      <c r="C28" s="67"/>
      <c r="D28" s="67"/>
      <c r="E28" s="67"/>
      <c r="F28" s="67"/>
      <c r="G28" s="67"/>
      <c r="H28" s="68"/>
      <c r="I28" s="98" t="s">
        <v>92</v>
      </c>
      <c r="J28" s="99"/>
      <c r="K28" s="100"/>
      <c r="L28" s="78">
        <v>91</v>
      </c>
      <c r="M28" s="79"/>
      <c r="N28" s="58" t="s">
        <v>93</v>
      </c>
    </row>
    <row r="29" spans="1:14" x14ac:dyDescent="0.45">
      <c r="A29" s="1"/>
      <c r="B29" s="69" t="s">
        <v>94</v>
      </c>
      <c r="C29" s="70"/>
      <c r="D29" s="70"/>
      <c r="E29" s="70"/>
      <c r="F29" s="70"/>
      <c r="G29" s="70"/>
      <c r="H29" s="71"/>
      <c r="I29" s="101" t="s">
        <v>95</v>
      </c>
      <c r="J29" s="102"/>
      <c r="K29" s="103"/>
      <c r="L29" s="78">
        <v>88</v>
      </c>
      <c r="M29" s="79"/>
      <c r="N29" s="58" t="s">
        <v>93</v>
      </c>
    </row>
    <row r="30" spans="1:14" x14ac:dyDescent="0.45">
      <c r="A30" s="1"/>
      <c r="B30" s="66" t="s">
        <v>21</v>
      </c>
      <c r="C30" s="67"/>
      <c r="D30" s="67"/>
      <c r="E30" s="67"/>
      <c r="F30" s="67"/>
      <c r="G30" s="67"/>
      <c r="H30" s="68"/>
      <c r="I30" s="101" t="s">
        <v>96</v>
      </c>
      <c r="J30" s="102"/>
      <c r="K30" s="103"/>
      <c r="L30" s="78">
        <v>73</v>
      </c>
      <c r="M30" s="79"/>
      <c r="N30" s="58" t="s">
        <v>97</v>
      </c>
    </row>
    <row r="31" spans="1:14" x14ac:dyDescent="0.45">
      <c r="A31" s="1"/>
      <c r="B31" s="66" t="s">
        <v>8</v>
      </c>
      <c r="C31" s="67"/>
      <c r="D31" s="67"/>
      <c r="E31" s="67"/>
      <c r="F31" s="67"/>
      <c r="G31" s="67"/>
      <c r="H31" s="68"/>
      <c r="I31" s="101" t="s">
        <v>108</v>
      </c>
      <c r="J31" s="102"/>
      <c r="K31" s="103"/>
      <c r="L31" s="78">
        <v>98</v>
      </c>
      <c r="M31" s="79"/>
      <c r="N31" s="58" t="s">
        <v>93</v>
      </c>
    </row>
    <row r="32" spans="1:14" x14ac:dyDescent="0.45">
      <c r="A32" s="1"/>
      <c r="B32" s="66" t="s">
        <v>22</v>
      </c>
      <c r="C32" s="67"/>
      <c r="D32" s="67"/>
      <c r="E32" s="67"/>
      <c r="F32" s="67"/>
      <c r="G32" s="67"/>
      <c r="H32" s="68"/>
      <c r="I32" s="98" t="s">
        <v>109</v>
      </c>
      <c r="J32" s="99"/>
      <c r="K32" s="100"/>
      <c r="L32" s="78">
        <v>99</v>
      </c>
      <c r="M32" s="79"/>
      <c r="N32" s="58" t="s">
        <v>93</v>
      </c>
    </row>
    <row r="33" spans="1:14" x14ac:dyDescent="0.45">
      <c r="A33" s="1"/>
      <c r="B33" s="66" t="s">
        <v>10</v>
      </c>
      <c r="C33" s="67"/>
      <c r="D33" s="67"/>
      <c r="E33" s="67"/>
      <c r="F33" s="67"/>
      <c r="G33" s="67"/>
      <c r="H33" s="68"/>
      <c r="I33" s="101" t="s">
        <v>111</v>
      </c>
      <c r="J33" s="102"/>
      <c r="K33" s="103"/>
      <c r="L33" s="78">
        <v>89</v>
      </c>
      <c r="M33" s="79"/>
      <c r="N33" s="58" t="s">
        <v>93</v>
      </c>
    </row>
    <row r="34" spans="1:14" x14ac:dyDescent="0.45">
      <c r="A34" s="1"/>
      <c r="B34" s="66" t="s">
        <v>24</v>
      </c>
      <c r="C34" s="67"/>
      <c r="D34" s="67"/>
      <c r="E34" s="67"/>
      <c r="F34" s="67"/>
      <c r="G34" s="67"/>
      <c r="H34" s="68"/>
      <c r="I34" s="98" t="s">
        <v>113</v>
      </c>
      <c r="J34" s="99"/>
      <c r="K34" s="100"/>
      <c r="L34" s="78">
        <v>111</v>
      </c>
      <c r="M34" s="79"/>
      <c r="N34" s="58" t="s">
        <v>85</v>
      </c>
    </row>
    <row r="35" spans="1:14" x14ac:dyDescent="0.45">
      <c r="A35" s="1"/>
      <c r="B35" s="69" t="s">
        <v>100</v>
      </c>
      <c r="C35" s="70"/>
      <c r="D35" s="70"/>
      <c r="E35" s="70"/>
      <c r="F35" s="70"/>
      <c r="G35" s="70"/>
      <c r="H35" s="71"/>
      <c r="I35" s="101" t="s">
        <v>101</v>
      </c>
      <c r="J35" s="102"/>
      <c r="K35" s="103"/>
      <c r="L35" s="78">
        <v>43</v>
      </c>
      <c r="M35" s="79"/>
      <c r="N35" s="58" t="s">
        <v>90</v>
      </c>
    </row>
    <row r="36" spans="1:14" x14ac:dyDescent="0.45">
      <c r="A36" s="1"/>
      <c r="B36" s="69" t="s">
        <v>98</v>
      </c>
      <c r="C36" s="70"/>
      <c r="D36" s="70"/>
      <c r="E36" s="70"/>
      <c r="F36" s="70"/>
      <c r="G36" s="70"/>
      <c r="H36" s="71"/>
      <c r="I36" s="101" t="s">
        <v>99</v>
      </c>
      <c r="J36" s="102"/>
      <c r="K36" s="103"/>
      <c r="L36" s="78">
        <v>89</v>
      </c>
      <c r="M36" s="79"/>
      <c r="N36" s="58" t="s">
        <v>93</v>
      </c>
    </row>
    <row r="37" spans="1:14" x14ac:dyDescent="0.45">
      <c r="A37" s="1"/>
      <c r="B37" s="69" t="s">
        <v>102</v>
      </c>
      <c r="C37" s="70"/>
      <c r="D37" s="70"/>
      <c r="E37" s="70"/>
      <c r="F37" s="70"/>
      <c r="G37" s="70"/>
      <c r="H37" s="71"/>
      <c r="I37" s="101" t="s">
        <v>103</v>
      </c>
      <c r="J37" s="102"/>
      <c r="K37" s="103"/>
      <c r="L37" s="78">
        <v>79</v>
      </c>
      <c r="M37" s="79"/>
      <c r="N37" s="58" t="s">
        <v>97</v>
      </c>
    </row>
    <row r="38" spans="1:14" x14ac:dyDescent="0.45">
      <c r="A38" s="1"/>
      <c r="B38" s="69" t="s">
        <v>104</v>
      </c>
      <c r="C38" s="70"/>
      <c r="D38" s="70"/>
      <c r="E38" s="70"/>
      <c r="F38" s="70"/>
      <c r="G38" s="70"/>
      <c r="H38" s="71"/>
      <c r="I38" s="101" t="s">
        <v>105</v>
      </c>
      <c r="J38" s="102"/>
      <c r="K38" s="103"/>
      <c r="L38" s="78">
        <v>78</v>
      </c>
      <c r="M38" s="79"/>
      <c r="N38" s="58" t="s">
        <v>97</v>
      </c>
    </row>
    <row r="39" spans="1:14" x14ac:dyDescent="0.45">
      <c r="A39" s="1"/>
      <c r="B39" s="66" t="s">
        <v>16</v>
      </c>
      <c r="C39" s="67"/>
      <c r="D39" s="67"/>
      <c r="E39" s="67"/>
      <c r="F39" s="67"/>
      <c r="G39" s="67"/>
      <c r="H39" s="68"/>
      <c r="I39" s="101" t="s">
        <v>91</v>
      </c>
      <c r="J39" s="102"/>
      <c r="K39" s="103"/>
      <c r="L39" s="78">
        <v>106</v>
      </c>
      <c r="M39" s="79"/>
      <c r="N39" s="58" t="s">
        <v>85</v>
      </c>
    </row>
    <row r="40" spans="1:14" x14ac:dyDescent="0.45">
      <c r="A40" s="1"/>
      <c r="B40" s="66" t="s">
        <v>23</v>
      </c>
      <c r="C40" s="67"/>
      <c r="D40" s="67"/>
      <c r="E40" s="67"/>
      <c r="F40" s="67"/>
      <c r="G40" s="67"/>
      <c r="H40" s="68"/>
      <c r="I40" s="101" t="s">
        <v>89</v>
      </c>
      <c r="J40" s="102"/>
      <c r="K40" s="103"/>
      <c r="L40" s="78">
        <v>51</v>
      </c>
      <c r="M40" s="79"/>
      <c r="N40" s="58" t="s">
        <v>90</v>
      </c>
    </row>
    <row r="41" spans="1:14" x14ac:dyDescent="0.45">
      <c r="F41" s="56"/>
      <c r="G41" s="64"/>
      <c r="J41" s="59"/>
      <c r="L41" s="59"/>
      <c r="N41" s="59" t="s">
        <v>107</v>
      </c>
    </row>
  </sheetData>
  <mergeCells count="144">
    <mergeCell ref="I32:K32"/>
    <mergeCell ref="I33:K33"/>
    <mergeCell ref="I34:K34"/>
    <mergeCell ref="I35:K35"/>
    <mergeCell ref="I36:K36"/>
    <mergeCell ref="I37:K37"/>
    <mergeCell ref="I38:K38"/>
    <mergeCell ref="I39:K39"/>
    <mergeCell ref="I40:K40"/>
    <mergeCell ref="I23:K23"/>
    <mergeCell ref="I24:K24"/>
    <mergeCell ref="I25:K25"/>
    <mergeCell ref="I26:K26"/>
    <mergeCell ref="I27:K27"/>
    <mergeCell ref="I28:K28"/>
    <mergeCell ref="I29:K29"/>
    <mergeCell ref="I30:K30"/>
    <mergeCell ref="I31:K31"/>
    <mergeCell ref="E17:F17"/>
    <mergeCell ref="G17:H17"/>
    <mergeCell ref="I17:J17"/>
    <mergeCell ref="E18:F18"/>
    <mergeCell ref="G18:H18"/>
    <mergeCell ref="I18:J18"/>
    <mergeCell ref="E19:F19"/>
    <mergeCell ref="G19:H19"/>
    <mergeCell ref="I19:J19"/>
    <mergeCell ref="E14:F14"/>
    <mergeCell ref="G14:H14"/>
    <mergeCell ref="I14:J14"/>
    <mergeCell ref="E15:F15"/>
    <mergeCell ref="G15:H15"/>
    <mergeCell ref="I15:J15"/>
    <mergeCell ref="E16:F16"/>
    <mergeCell ref="G16:H16"/>
    <mergeCell ref="I16:J16"/>
    <mergeCell ref="E11:F11"/>
    <mergeCell ref="G11:H11"/>
    <mergeCell ref="I11:J11"/>
    <mergeCell ref="E12:F12"/>
    <mergeCell ref="G12:H12"/>
    <mergeCell ref="I12:J12"/>
    <mergeCell ref="E13:F13"/>
    <mergeCell ref="G13:H13"/>
    <mergeCell ref="I13:J13"/>
    <mergeCell ref="E8:F8"/>
    <mergeCell ref="G8:H8"/>
    <mergeCell ref="I8:J8"/>
    <mergeCell ref="E9:F9"/>
    <mergeCell ref="G9:H9"/>
    <mergeCell ref="I9:J9"/>
    <mergeCell ref="E10:F10"/>
    <mergeCell ref="G10:H10"/>
    <mergeCell ref="I10:J10"/>
    <mergeCell ref="E5:F5"/>
    <mergeCell ref="G5:H5"/>
    <mergeCell ref="I5:J5"/>
    <mergeCell ref="E6:F6"/>
    <mergeCell ref="G6:H6"/>
    <mergeCell ref="I6:J6"/>
    <mergeCell ref="E7:F7"/>
    <mergeCell ref="G7:H7"/>
    <mergeCell ref="I7:J7"/>
    <mergeCell ref="E2:F2"/>
    <mergeCell ref="G2:H2"/>
    <mergeCell ref="I2:J2"/>
    <mergeCell ref="E3:F3"/>
    <mergeCell ref="G3:H3"/>
    <mergeCell ref="I3:J3"/>
    <mergeCell ref="E4:F4"/>
    <mergeCell ref="G4:H4"/>
    <mergeCell ref="I4:J4"/>
    <mergeCell ref="K15:L15"/>
    <mergeCell ref="K16:L16"/>
    <mergeCell ref="K7:L7"/>
    <mergeCell ref="K8:L8"/>
    <mergeCell ref="K9:L9"/>
    <mergeCell ref="K10:L10"/>
    <mergeCell ref="K11:L11"/>
    <mergeCell ref="K2:L2"/>
    <mergeCell ref="K3:L3"/>
    <mergeCell ref="K4:L4"/>
    <mergeCell ref="K5:L5"/>
    <mergeCell ref="K6:L6"/>
    <mergeCell ref="M15:N15"/>
    <mergeCell ref="M16:N16"/>
    <mergeCell ref="M17:N17"/>
    <mergeCell ref="M18:N18"/>
    <mergeCell ref="M19:N19"/>
    <mergeCell ref="K17:L17"/>
    <mergeCell ref="K18:L18"/>
    <mergeCell ref="K19:L19"/>
    <mergeCell ref="M2:N2"/>
    <mergeCell ref="M3:N3"/>
    <mergeCell ref="M4:N4"/>
    <mergeCell ref="M5:N5"/>
    <mergeCell ref="M6:N6"/>
    <mergeCell ref="M7:N7"/>
    <mergeCell ref="M8:N8"/>
    <mergeCell ref="M9:N9"/>
    <mergeCell ref="M10:N10"/>
    <mergeCell ref="M11:N11"/>
    <mergeCell ref="M12:N12"/>
    <mergeCell ref="M13:N13"/>
    <mergeCell ref="M14:N14"/>
    <mergeCell ref="K12:L12"/>
    <mergeCell ref="K13:L13"/>
    <mergeCell ref="K14:L14"/>
    <mergeCell ref="L23:M23"/>
    <mergeCell ref="L24:M24"/>
    <mergeCell ref="L25:M25"/>
    <mergeCell ref="L26:M26"/>
    <mergeCell ref="L27:M27"/>
    <mergeCell ref="L28:M28"/>
    <mergeCell ref="L29:M29"/>
    <mergeCell ref="L30:M30"/>
    <mergeCell ref="L31:M31"/>
    <mergeCell ref="L32:M32"/>
    <mergeCell ref="L33:M33"/>
    <mergeCell ref="L34:M34"/>
    <mergeCell ref="L35:M35"/>
    <mergeCell ref="L36:M36"/>
    <mergeCell ref="L37:M37"/>
    <mergeCell ref="L38:M38"/>
    <mergeCell ref="L39:M39"/>
    <mergeCell ref="L40:M40"/>
    <mergeCell ref="B23:H23"/>
    <mergeCell ref="B24:H24"/>
    <mergeCell ref="B25:H25"/>
    <mergeCell ref="B26:H26"/>
    <mergeCell ref="B27:H27"/>
    <mergeCell ref="B28:H28"/>
    <mergeCell ref="B29:H29"/>
    <mergeCell ref="B30:H30"/>
    <mergeCell ref="B31:H31"/>
    <mergeCell ref="B32:H32"/>
    <mergeCell ref="B33:H33"/>
    <mergeCell ref="B34:H34"/>
    <mergeCell ref="B35:H35"/>
    <mergeCell ref="B36:H36"/>
    <mergeCell ref="B37:H37"/>
    <mergeCell ref="B38:H38"/>
    <mergeCell ref="B39:H39"/>
    <mergeCell ref="B40:H40"/>
  </mergeCells>
  <phoneticPr fontId="1"/>
  <pageMargins left="0.70866141732283472" right="0.31496062992125984" top="0.74803149606299213" bottom="0.55118110236220474" header="0.31496062992125984" footer="0.31496062992125984"/>
  <pageSetup paperSize="9" scale="8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F695D-7F35-432A-ADA5-FDB4B3EDB16C}">
  <sheetPr>
    <pageSetUpPr fitToPage="1"/>
  </sheetPr>
  <dimension ref="A1:J90"/>
  <sheetViews>
    <sheetView zoomScaleNormal="100" workbookViewId="0">
      <selection activeCell="N9" sqref="N9"/>
    </sheetView>
  </sheetViews>
  <sheetFormatPr defaultRowHeight="18" x14ac:dyDescent="0.45"/>
  <cols>
    <col min="1" max="1" width="12.5" customWidth="1"/>
    <col min="3" max="3" width="12.5" customWidth="1"/>
    <col min="4" max="4" width="3.59765625" customWidth="1"/>
    <col min="5" max="5" width="12.5" customWidth="1"/>
    <col min="8" max="8" width="3.59765625" customWidth="1"/>
  </cols>
  <sheetData>
    <row r="1" spans="1:10" s="53" customFormat="1" ht="22.8" thickBot="1" x14ac:dyDescent="0.5">
      <c r="A1" s="53" t="s">
        <v>106</v>
      </c>
    </row>
    <row r="2" spans="1:10" ht="19.2" thickTop="1" thickBot="1" x14ac:dyDescent="0.5">
      <c r="A2" s="17" t="s">
        <v>28</v>
      </c>
      <c r="B2" s="18">
        <f>B14+F16+J4+J5</f>
        <v>185804</v>
      </c>
    </row>
    <row r="3" spans="1:10" ht="19.2" thickTop="1" thickBot="1" x14ac:dyDescent="0.5">
      <c r="A3" s="23" t="s">
        <v>29</v>
      </c>
      <c r="B3" s="24" t="s">
        <v>28</v>
      </c>
      <c r="C3" s="25" t="s">
        <v>46</v>
      </c>
      <c r="D3" s="27"/>
      <c r="E3" s="23" t="s">
        <v>30</v>
      </c>
      <c r="F3" s="24" t="s">
        <v>28</v>
      </c>
      <c r="G3" s="25" t="s">
        <v>46</v>
      </c>
      <c r="H3" s="27"/>
      <c r="I3" s="23"/>
      <c r="J3" s="25" t="s">
        <v>28</v>
      </c>
    </row>
    <row r="4" spans="1:10" ht="18.600000000000001" thickTop="1" x14ac:dyDescent="0.45">
      <c r="A4" s="14" t="s">
        <v>31</v>
      </c>
      <c r="B4" s="22">
        <v>3228</v>
      </c>
      <c r="C4" s="35">
        <f>B4/B14*100</f>
        <v>2.8064928403133393</v>
      </c>
      <c r="D4" s="26"/>
      <c r="E4" s="28" t="s">
        <v>31</v>
      </c>
      <c r="F4" s="29">
        <v>782</v>
      </c>
      <c r="G4" s="36">
        <f>F4/F16*100</f>
        <v>1.1705360216743754</v>
      </c>
      <c r="H4" s="26"/>
      <c r="I4" s="28" t="s">
        <v>32</v>
      </c>
      <c r="J4" s="30">
        <v>3495</v>
      </c>
    </row>
    <row r="5" spans="1:10" x14ac:dyDescent="0.45">
      <c r="A5" s="13" t="s">
        <v>33</v>
      </c>
      <c r="B5" s="20">
        <v>3335</v>
      </c>
      <c r="C5" s="35">
        <f>B5/B14*100</f>
        <v>2.8995209487128215</v>
      </c>
      <c r="D5" s="26"/>
      <c r="E5" s="13" t="s">
        <v>33</v>
      </c>
      <c r="F5" s="20">
        <v>763</v>
      </c>
      <c r="G5" s="37">
        <f>F5/F16*100</f>
        <v>1.1420958881554328</v>
      </c>
      <c r="H5" s="26"/>
      <c r="I5" s="12" t="s">
        <v>34</v>
      </c>
      <c r="J5" s="21">
        <v>483</v>
      </c>
    </row>
    <row r="6" spans="1:10" x14ac:dyDescent="0.45">
      <c r="A6" s="13" t="s">
        <v>35</v>
      </c>
      <c r="B6" s="20">
        <v>13129</v>
      </c>
      <c r="C6" s="35">
        <f>B6/B14*100</f>
        <v>11.414635842773803</v>
      </c>
      <c r="D6" s="26"/>
      <c r="E6" s="13" t="s">
        <v>35</v>
      </c>
      <c r="F6" s="20">
        <v>2724</v>
      </c>
      <c r="G6" s="37">
        <f>F6/F16*100</f>
        <v>4.0774170371368266</v>
      </c>
      <c r="H6" s="26"/>
    </row>
    <row r="7" spans="1:10" x14ac:dyDescent="0.45">
      <c r="A7" s="13" t="s">
        <v>36</v>
      </c>
      <c r="B7" s="20">
        <v>17374</v>
      </c>
      <c r="C7" s="35">
        <f>B7/B14*100</f>
        <v>15.105330423669134</v>
      </c>
      <c r="D7" s="26"/>
      <c r="E7" s="13" t="s">
        <v>36</v>
      </c>
      <c r="F7" s="20">
        <v>4088</v>
      </c>
      <c r="G7" s="37">
        <f>F7/F16*100</f>
        <v>6.1191192539703927</v>
      </c>
      <c r="H7" s="26"/>
    </row>
    <row r="8" spans="1:10" x14ac:dyDescent="0.45">
      <c r="A8" s="13" t="s">
        <v>37</v>
      </c>
      <c r="B8" s="20">
        <v>11077</v>
      </c>
      <c r="C8" s="35">
        <f>B8/B14*100</f>
        <v>9.6305827732809366</v>
      </c>
      <c r="D8" s="26"/>
      <c r="E8" s="13" t="s">
        <v>37</v>
      </c>
      <c r="F8" s="20">
        <v>6243</v>
      </c>
      <c r="G8" s="37">
        <f>F8/F16*100</f>
        <v>9.3448291346715155</v>
      </c>
      <c r="H8" s="26"/>
    </row>
    <row r="9" spans="1:10" x14ac:dyDescent="0.45">
      <c r="A9" s="13" t="s">
        <v>38</v>
      </c>
      <c r="B9" s="20">
        <v>11659</v>
      </c>
      <c r="C9" s="35">
        <f>B9/B14*100</f>
        <v>10.136586129248212</v>
      </c>
      <c r="D9" s="26"/>
      <c r="E9" s="13" t="s">
        <v>38</v>
      </c>
      <c r="F9" s="20">
        <v>2265</v>
      </c>
      <c r="G9" s="37">
        <f>F9/F16*100</f>
        <v>3.3903632852844763</v>
      </c>
      <c r="H9" s="26"/>
    </row>
    <row r="10" spans="1:10" x14ac:dyDescent="0.45">
      <c r="A10" s="13" t="s">
        <v>39</v>
      </c>
      <c r="B10" s="20">
        <v>4909</v>
      </c>
      <c r="C10" s="35">
        <f>B10/B14*100</f>
        <v>4.2679905059164138</v>
      </c>
      <c r="D10" s="26"/>
      <c r="E10" s="13" t="s">
        <v>39</v>
      </c>
      <c r="F10" s="20">
        <v>1227</v>
      </c>
      <c r="G10" s="37">
        <f>F10/F16*100</f>
        <v>1.8366338856706632</v>
      </c>
      <c r="H10" s="26"/>
    </row>
    <row r="11" spans="1:10" x14ac:dyDescent="0.45">
      <c r="A11" s="13" t="s">
        <v>40</v>
      </c>
      <c r="B11" s="20">
        <v>12468</v>
      </c>
      <c r="C11" s="35">
        <f>B11/B14*100</f>
        <v>10.839948182474201</v>
      </c>
      <c r="D11" s="26"/>
      <c r="E11" s="13" t="s">
        <v>40</v>
      </c>
      <c r="F11" s="20">
        <v>3472</v>
      </c>
      <c r="G11" s="37">
        <f>F11/F16*100</f>
        <v>5.1970601883036212</v>
      </c>
      <c r="H11" s="26"/>
    </row>
    <row r="12" spans="1:10" x14ac:dyDescent="0.45">
      <c r="A12" s="13" t="s">
        <v>41</v>
      </c>
      <c r="B12" s="20">
        <v>2936</v>
      </c>
      <c r="C12" s="35">
        <f>B12/B14*100</f>
        <v>2.5526217407558751</v>
      </c>
      <c r="D12" s="26"/>
      <c r="E12" s="13" t="s">
        <v>41</v>
      </c>
      <c r="F12" s="20">
        <v>1300</v>
      </c>
      <c r="G12" s="37">
        <f>F12/F16*100</f>
        <v>1.9459038723487061</v>
      </c>
      <c r="H12" s="26"/>
    </row>
    <row r="13" spans="1:10" ht="18.600000000000001" thickBot="1" x14ac:dyDescent="0.5">
      <c r="A13" s="31" t="s">
        <v>42</v>
      </c>
      <c r="B13" s="32">
        <v>34904</v>
      </c>
      <c r="C13" s="38">
        <f>B13/B14*100</f>
        <v>30.34629061285527</v>
      </c>
      <c r="D13" s="26"/>
      <c r="E13" s="13" t="s">
        <v>42</v>
      </c>
      <c r="F13" s="20">
        <v>16293</v>
      </c>
      <c r="G13" s="37">
        <f>F13/F16*100</f>
        <v>24.388162917059589</v>
      </c>
      <c r="H13" s="26"/>
    </row>
    <row r="14" spans="1:10" x14ac:dyDescent="0.45">
      <c r="A14" s="33" t="s">
        <v>43</v>
      </c>
      <c r="B14" s="34">
        <f>SUM(B4:B13)</f>
        <v>115019</v>
      </c>
      <c r="C14" s="39">
        <f>SUM(C4:C13)</f>
        <v>100.00000000000001</v>
      </c>
      <c r="D14" s="26"/>
      <c r="E14" s="13" t="s">
        <v>44</v>
      </c>
      <c r="F14" s="20">
        <v>26845</v>
      </c>
      <c r="G14" s="37">
        <f>F14/F16*100</f>
        <v>40.18291496400078</v>
      </c>
      <c r="H14" s="26"/>
    </row>
    <row r="15" spans="1:10" ht="18.600000000000001" thickBot="1" x14ac:dyDescent="0.5">
      <c r="E15" s="31" t="s">
        <v>45</v>
      </c>
      <c r="F15" s="32">
        <v>805</v>
      </c>
      <c r="G15" s="38">
        <f>F15/F16*100</f>
        <v>1.2049635517236217</v>
      </c>
      <c r="H15" s="26"/>
    </row>
    <row r="16" spans="1:10" x14ac:dyDescent="0.45">
      <c r="E16" s="33" t="s">
        <v>43</v>
      </c>
      <c r="F16" s="34">
        <f>SUM(F4:F15)</f>
        <v>66807</v>
      </c>
      <c r="G16" s="39">
        <f>SUM(G4:G15)</f>
        <v>100.00000000000001</v>
      </c>
      <c r="H16" s="26"/>
    </row>
    <row r="17" spans="1:10" ht="15" customHeight="1" x14ac:dyDescent="0.45">
      <c r="E17" s="26"/>
      <c r="F17" s="26"/>
      <c r="G17" s="26"/>
      <c r="J17" s="47" t="s">
        <v>47</v>
      </c>
    </row>
    <row r="18" spans="1:10" ht="15" customHeight="1" x14ac:dyDescent="0.45">
      <c r="J18" s="47" t="s">
        <v>48</v>
      </c>
    </row>
    <row r="19" spans="1:10" ht="15" customHeight="1" x14ac:dyDescent="0.45">
      <c r="J19" s="60" t="s">
        <v>78</v>
      </c>
    </row>
    <row r="20" spans="1:10" s="53" customFormat="1" ht="22.2" x14ac:dyDescent="0.45">
      <c r="A20" s="53" t="s">
        <v>75</v>
      </c>
    </row>
    <row r="46" spans="1:2" s="53" customFormat="1" ht="22.2" x14ac:dyDescent="0.45">
      <c r="A46" s="53" t="s">
        <v>49</v>
      </c>
    </row>
    <row r="47" spans="1:2" ht="18.600000000000001" thickBot="1" x14ac:dyDescent="0.5">
      <c r="A47" s="45" t="s">
        <v>50</v>
      </c>
      <c r="B47" s="54" t="s">
        <v>74</v>
      </c>
    </row>
    <row r="48" spans="1:2" ht="18.600000000000001" thickTop="1" x14ac:dyDescent="0.45">
      <c r="A48" s="16" t="s">
        <v>52</v>
      </c>
      <c r="B48" s="22">
        <v>22612</v>
      </c>
    </row>
    <row r="49" spans="1:2" x14ac:dyDescent="0.45">
      <c r="A49" s="40" t="s">
        <v>53</v>
      </c>
      <c r="B49" s="20">
        <v>1258</v>
      </c>
    </row>
    <row r="50" spans="1:2" x14ac:dyDescent="0.45">
      <c r="A50" s="40" t="s">
        <v>54</v>
      </c>
      <c r="B50" s="20">
        <v>784</v>
      </c>
    </row>
    <row r="51" spans="1:2" x14ac:dyDescent="0.45">
      <c r="A51" s="40" t="s">
        <v>55</v>
      </c>
      <c r="B51" s="20">
        <v>715</v>
      </c>
    </row>
    <row r="52" spans="1:2" x14ac:dyDescent="0.45">
      <c r="A52" s="40" t="s">
        <v>56</v>
      </c>
      <c r="B52" s="20">
        <v>912</v>
      </c>
    </row>
    <row r="53" spans="1:2" x14ac:dyDescent="0.45">
      <c r="A53" s="40" t="s">
        <v>57</v>
      </c>
      <c r="B53" s="20">
        <v>2688</v>
      </c>
    </row>
    <row r="54" spans="1:2" ht="18.600000000000001" thickBot="1" x14ac:dyDescent="0.5">
      <c r="A54" s="41" t="s">
        <v>58</v>
      </c>
      <c r="B54" s="32">
        <v>275</v>
      </c>
    </row>
    <row r="55" spans="1:2" x14ac:dyDescent="0.45">
      <c r="A55" s="42" t="s">
        <v>43</v>
      </c>
      <c r="B55" s="43">
        <f>SUM(B48:B54)</f>
        <v>29244</v>
      </c>
    </row>
    <row r="56" spans="1:2" x14ac:dyDescent="0.45">
      <c r="A56" s="27"/>
      <c r="B56" s="48"/>
    </row>
    <row r="57" spans="1:2" x14ac:dyDescent="0.45">
      <c r="A57" s="27"/>
      <c r="B57" s="48"/>
    </row>
    <row r="58" spans="1:2" x14ac:dyDescent="0.45">
      <c r="A58" s="27"/>
      <c r="B58" s="48"/>
    </row>
    <row r="60" spans="1:2" s="53" customFormat="1" ht="22.2" x14ac:dyDescent="0.45">
      <c r="A60" s="53" t="s">
        <v>59</v>
      </c>
    </row>
    <row r="61" spans="1:2" ht="18.600000000000001" thickBot="1" x14ac:dyDescent="0.5">
      <c r="A61" s="44" t="s">
        <v>60</v>
      </c>
      <c r="B61" s="45" t="s">
        <v>51</v>
      </c>
    </row>
    <row r="62" spans="1:2" ht="18.600000000000001" thickTop="1" x14ac:dyDescent="0.45">
      <c r="A62" s="19" t="s">
        <v>61</v>
      </c>
      <c r="B62" s="22">
        <v>288</v>
      </c>
    </row>
    <row r="63" spans="1:2" x14ac:dyDescent="0.45">
      <c r="A63" s="46" t="s">
        <v>62</v>
      </c>
      <c r="B63" s="20">
        <v>1769</v>
      </c>
    </row>
    <row r="64" spans="1:2" x14ac:dyDescent="0.45">
      <c r="A64" s="46" t="s">
        <v>63</v>
      </c>
      <c r="B64" s="20">
        <v>1881</v>
      </c>
    </row>
    <row r="65" spans="1:2" x14ac:dyDescent="0.45">
      <c r="A65" s="46" t="s">
        <v>64</v>
      </c>
      <c r="B65" s="20">
        <v>2019</v>
      </c>
    </row>
    <row r="66" spans="1:2" x14ac:dyDescent="0.45">
      <c r="A66" s="46" t="s">
        <v>65</v>
      </c>
      <c r="B66" s="20">
        <v>2098</v>
      </c>
    </row>
    <row r="67" spans="1:2" x14ac:dyDescent="0.45">
      <c r="A67" s="46" t="s">
        <v>66</v>
      </c>
      <c r="B67" s="20">
        <v>1785</v>
      </c>
    </row>
    <row r="68" spans="1:2" x14ac:dyDescent="0.45">
      <c r="A68" s="46" t="s">
        <v>67</v>
      </c>
      <c r="B68" s="20">
        <v>2614</v>
      </c>
    </row>
    <row r="69" spans="1:2" x14ac:dyDescent="0.45">
      <c r="A69" s="46" t="s">
        <v>68</v>
      </c>
      <c r="B69" s="20">
        <v>3124</v>
      </c>
    </row>
    <row r="70" spans="1:2" x14ac:dyDescent="0.45">
      <c r="A70" s="46" t="s">
        <v>69</v>
      </c>
      <c r="B70" s="20">
        <v>3513</v>
      </c>
    </row>
    <row r="71" spans="1:2" x14ac:dyDescent="0.45">
      <c r="A71" s="46" t="s">
        <v>70</v>
      </c>
      <c r="B71" s="20">
        <v>3752</v>
      </c>
    </row>
    <row r="72" spans="1:2" x14ac:dyDescent="0.45">
      <c r="A72" s="46" t="s">
        <v>71</v>
      </c>
      <c r="B72" s="20">
        <v>2769</v>
      </c>
    </row>
    <row r="73" spans="1:2" ht="18.600000000000001" thickBot="1" x14ac:dyDescent="0.5">
      <c r="A73" s="61" t="s">
        <v>72</v>
      </c>
      <c r="B73" s="62">
        <v>3632</v>
      </c>
    </row>
    <row r="74" spans="1:2" x14ac:dyDescent="0.45">
      <c r="A74" s="42" t="s">
        <v>0</v>
      </c>
      <c r="B74" s="63">
        <f>SUM(B62:B73)</f>
        <v>29244</v>
      </c>
    </row>
    <row r="76" spans="1:2" s="52" customFormat="1" ht="22.2" x14ac:dyDescent="0.45">
      <c r="A76" s="55" t="s">
        <v>73</v>
      </c>
    </row>
    <row r="77" spans="1:2" x14ac:dyDescent="0.45">
      <c r="A77" s="40" t="s">
        <v>52</v>
      </c>
      <c r="B77" s="20">
        <v>420</v>
      </c>
    </row>
    <row r="78" spans="1:2" x14ac:dyDescent="0.45">
      <c r="A78" s="40" t="s">
        <v>53</v>
      </c>
      <c r="B78" s="20">
        <v>40</v>
      </c>
    </row>
    <row r="79" spans="1:2" x14ac:dyDescent="0.45">
      <c r="A79" s="40" t="s">
        <v>54</v>
      </c>
      <c r="B79" s="20">
        <v>6</v>
      </c>
    </row>
    <row r="80" spans="1:2" x14ac:dyDescent="0.45">
      <c r="A80" s="40" t="s">
        <v>55</v>
      </c>
      <c r="B80" s="20">
        <v>7</v>
      </c>
    </row>
    <row r="81" spans="1:2" x14ac:dyDescent="0.45">
      <c r="A81" s="40" t="s">
        <v>56</v>
      </c>
      <c r="B81" s="20">
        <v>5</v>
      </c>
    </row>
    <row r="82" spans="1:2" x14ac:dyDescent="0.45">
      <c r="A82" s="40" t="s">
        <v>57</v>
      </c>
      <c r="B82" s="20">
        <v>28</v>
      </c>
    </row>
    <row r="83" spans="1:2" ht="18.600000000000001" thickBot="1" x14ac:dyDescent="0.5">
      <c r="A83" s="41" t="s">
        <v>58</v>
      </c>
      <c r="B83" s="32">
        <v>4</v>
      </c>
    </row>
    <row r="84" spans="1:2" x14ac:dyDescent="0.45">
      <c r="A84" s="42" t="s">
        <v>43</v>
      </c>
      <c r="B84" s="43">
        <f>SUM(B77:B83)</f>
        <v>510</v>
      </c>
    </row>
    <row r="90" spans="1:2" x14ac:dyDescent="0.45">
      <c r="A90" t="s">
        <v>110</v>
      </c>
    </row>
  </sheetData>
  <phoneticPr fontId="1"/>
  <hyperlinks>
    <hyperlink ref="J19" r:id="rId1" xr:uid="{C5B75A35-E9F2-47E7-9968-AEEDCA3AC173}"/>
  </hyperlinks>
  <pageMargins left="0.9055118110236221" right="0.31496062992125984" top="0.35433070866141736" bottom="0.35433070866141736" header="0.31496062992125984" footer="0.31496062992125984"/>
  <pageSetup paperSize="9" scale="93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11指標等</vt:lpstr>
      <vt:lpstr>13蔵書構成等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2026-05-15T00:12:29Z</dcterms:created>
  <dcterms:modified xsi:type="dcterms:W3CDTF">2026-05-15T00:13:01Z</dcterms:modified>
</cp:coreProperties>
</file>